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115" windowHeight="7965"/>
  </bookViews>
  <sheets>
    <sheet name="forms" sheetId="1" r:id="rId1"/>
    <sheet name="invoice" sheetId="2" r:id="rId2"/>
  </sheets>
  <definedNames>
    <definedName name="_xlnm.Print_Area" localSheetId="0">forms!$A$1:$J$53</definedName>
  </definedNames>
  <calcPr calcId="125725"/>
</workbook>
</file>

<file path=xl/calcChain.xml><?xml version="1.0" encoding="utf-8"?>
<calcChain xmlns="http://schemas.openxmlformats.org/spreadsheetml/2006/main">
  <c r="D48" i="1"/>
  <c r="D47"/>
  <c r="D42" i="2" s="1"/>
  <c r="D46" i="1"/>
  <c r="D45"/>
  <c r="D40" i="2" s="1"/>
  <c r="D42" i="1"/>
  <c r="D41"/>
  <c r="D36" i="2" s="1"/>
  <c r="D30" i="1"/>
  <c r="D29"/>
  <c r="D24" i="2" s="1"/>
  <c r="D28" i="1"/>
  <c r="D44"/>
  <c r="D43"/>
  <c r="D40"/>
  <c r="D35" i="2" s="1"/>
  <c r="D27" i="1"/>
  <c r="D26"/>
  <c r="D25"/>
  <c r="D20" i="2" s="1"/>
  <c r="F33" i="1"/>
  <c r="F32"/>
  <c r="F27" i="2" s="1"/>
  <c r="F31" i="1"/>
  <c r="F26" i="2" s="1"/>
  <c r="F30" i="1"/>
  <c r="F25" i="2" s="1"/>
  <c r="F29" i="1"/>
  <c r="F28"/>
  <c r="F23" i="2" s="1"/>
  <c r="F27" i="1"/>
  <c r="F26"/>
  <c r="F25"/>
  <c r="I43" i="2"/>
  <c r="H43"/>
  <c r="G43"/>
  <c r="E43"/>
  <c r="D43"/>
  <c r="C43"/>
  <c r="B43"/>
  <c r="I42"/>
  <c r="H42"/>
  <c r="G42"/>
  <c r="E42"/>
  <c r="C42"/>
  <c r="B42"/>
  <c r="I41"/>
  <c r="H41"/>
  <c r="G41"/>
  <c r="E41"/>
  <c r="D41"/>
  <c r="C41"/>
  <c r="B41"/>
  <c r="I40"/>
  <c r="H40"/>
  <c r="G40"/>
  <c r="E40"/>
  <c r="C40"/>
  <c r="B40"/>
  <c r="I39"/>
  <c r="H39"/>
  <c r="G39"/>
  <c r="E39"/>
  <c r="D39"/>
  <c r="C39"/>
  <c r="B39"/>
  <c r="I38"/>
  <c r="H38"/>
  <c r="G38"/>
  <c r="E38"/>
  <c r="D38"/>
  <c r="C38"/>
  <c r="B38"/>
  <c r="I37"/>
  <c r="H37"/>
  <c r="G37"/>
  <c r="E37"/>
  <c r="D37"/>
  <c r="C37"/>
  <c r="B37"/>
  <c r="I36"/>
  <c r="H36"/>
  <c r="G36"/>
  <c r="E36"/>
  <c r="C36"/>
  <c r="B36"/>
  <c r="I35"/>
  <c r="H35"/>
  <c r="G35"/>
  <c r="E35"/>
  <c r="C35"/>
  <c r="B35"/>
  <c r="I34"/>
  <c r="G34"/>
  <c r="E34"/>
  <c r="H34" s="1"/>
  <c r="D34"/>
  <c r="C34"/>
  <c r="B34"/>
  <c r="I28"/>
  <c r="H28"/>
  <c r="G28"/>
  <c r="F28"/>
  <c r="E28"/>
  <c r="C28"/>
  <c r="B28"/>
  <c r="I27"/>
  <c r="H27"/>
  <c r="G27"/>
  <c r="E27"/>
  <c r="C27"/>
  <c r="B27"/>
  <c r="I26"/>
  <c r="H26"/>
  <c r="G26"/>
  <c r="E26"/>
  <c r="C26"/>
  <c r="B26"/>
  <c r="I25"/>
  <c r="H25"/>
  <c r="G25"/>
  <c r="E25"/>
  <c r="D25"/>
  <c r="C25"/>
  <c r="B25"/>
  <c r="I24"/>
  <c r="H24"/>
  <c r="G24"/>
  <c r="F24"/>
  <c r="E24"/>
  <c r="C24"/>
  <c r="B24"/>
  <c r="I23"/>
  <c r="H23"/>
  <c r="G23"/>
  <c r="E23"/>
  <c r="D23"/>
  <c r="C23"/>
  <c r="B23"/>
  <c r="I22"/>
  <c r="H22"/>
  <c r="G22"/>
  <c r="F22"/>
  <c r="E22"/>
  <c r="D22"/>
  <c r="C22"/>
  <c r="B22"/>
  <c r="I21"/>
  <c r="H21"/>
  <c r="G21"/>
  <c r="E21"/>
  <c r="D21"/>
  <c r="C21"/>
  <c r="B21"/>
  <c r="I20"/>
  <c r="H20"/>
  <c r="G20"/>
  <c r="E20"/>
  <c r="C20"/>
  <c r="B20"/>
  <c r="C16"/>
  <c r="C15"/>
  <c r="F15"/>
  <c r="F46" i="1"/>
  <c r="J46" s="1"/>
  <c r="J41" i="2" s="1"/>
  <c r="F45" i="1"/>
  <c r="J45" s="1"/>
  <c r="J40" i="2" s="1"/>
  <c r="F44" i="1"/>
  <c r="J44" s="1"/>
  <c r="J39" i="2" s="1"/>
  <c r="D33" i="1"/>
  <c r="D28" i="2" s="1"/>
  <c r="D32" i="1"/>
  <c r="D27" i="2" s="1"/>
  <c r="D31" i="1"/>
  <c r="D26" i="2" s="1"/>
  <c r="F39" l="1"/>
  <c r="F40"/>
  <c r="F41"/>
  <c r="J31" i="1" l="1"/>
  <c r="J26" i="2" s="1"/>
  <c r="J30" i="1"/>
  <c r="J25" i="2" s="1"/>
  <c r="J29" i="1"/>
  <c r="J24" i="2" s="1"/>
  <c r="F48" i="1"/>
  <c r="F47"/>
  <c r="F43"/>
  <c r="F42"/>
  <c r="F41"/>
  <c r="F40"/>
  <c r="F39"/>
  <c r="J33"/>
  <c r="J28" i="2" s="1"/>
  <c r="J32" i="1"/>
  <c r="J27" i="2" s="1"/>
  <c r="J28" i="1"/>
  <c r="J23" i="2" s="1"/>
  <c r="J27" i="1"/>
  <c r="J22" i="2" s="1"/>
  <c r="F20"/>
  <c r="J41" i="1" l="1"/>
  <c r="J36" i="2" s="1"/>
  <c r="F36"/>
  <c r="J43" i="1"/>
  <c r="J38" i="2" s="1"/>
  <c r="F38"/>
  <c r="J48" i="1"/>
  <c r="J43" i="2" s="1"/>
  <c r="F43"/>
  <c r="J40" i="1"/>
  <c r="J35" i="2" s="1"/>
  <c r="F35"/>
  <c r="J42" i="1"/>
  <c r="J37" i="2" s="1"/>
  <c r="F37"/>
  <c r="J47" i="1"/>
  <c r="J42" i="2" s="1"/>
  <c r="F42"/>
  <c r="J26" i="1"/>
  <c r="J21" i="2" s="1"/>
  <c r="F21"/>
  <c r="J25" i="1"/>
  <c r="J39"/>
  <c r="J34" i="2" s="1"/>
  <c r="J44" s="1"/>
  <c r="F34"/>
  <c r="J49" i="1" l="1"/>
  <c r="J20" i="2"/>
  <c r="J29" s="1"/>
  <c r="J34" i="1"/>
  <c r="J53" s="1"/>
  <c r="C49" i="2" s="1"/>
</calcChain>
</file>

<file path=xl/sharedStrings.xml><?xml version="1.0" encoding="utf-8"?>
<sst xmlns="http://schemas.openxmlformats.org/spreadsheetml/2006/main" count="130" uniqueCount="63">
  <si>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</si>
  <si>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</si>
  <si>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</si>
  <si>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</si>
  <si>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</si>
  <si>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</si>
  <si>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</si>
  <si>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</si>
  <si>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SENIOR EUROPEAN CUP 2012 &amp; EJU TRAINING CAMP</t>
  </si>
  <si>
    <t>PRAGUE    CZECH REPUBLIC</t>
  </si>
  <si>
    <t xml:space="preserve">MEN / WOMEN     </t>
  </si>
  <si>
    <t>Tournament</t>
  </si>
  <si>
    <t>PP/night</t>
  </si>
  <si>
    <t>Training camp</t>
  </si>
  <si>
    <t>Hotel Duo</t>
  </si>
  <si>
    <t>Hotel Ostrov Single</t>
  </si>
  <si>
    <t>Hotel Ostrov Double</t>
  </si>
  <si>
    <t>Sports Center Single</t>
  </si>
  <si>
    <t>Transport</t>
  </si>
  <si>
    <t>EJU fee</t>
  </si>
  <si>
    <t>Traveling details</t>
  </si>
  <si>
    <t>Arrival time</t>
  </si>
  <si>
    <t>Flight no.</t>
  </si>
  <si>
    <t>Departure time</t>
  </si>
  <si>
    <t>No. Of persons</t>
  </si>
  <si>
    <t>SUBTOTAL</t>
  </si>
  <si>
    <t>no. of athletes (EJU fee)</t>
  </si>
  <si>
    <t>Double</t>
  </si>
  <si>
    <t>Triple</t>
  </si>
  <si>
    <t>No. of lunches</t>
  </si>
  <si>
    <t>No. of dinners</t>
  </si>
  <si>
    <t>Sports Center Double</t>
  </si>
  <si>
    <t>Sports Center Triple</t>
  </si>
  <si>
    <t>yes</t>
  </si>
  <si>
    <t>no</t>
  </si>
  <si>
    <t>INVOICE CAN BE PRINTED FROM THE 2ND LIST</t>
  </si>
  <si>
    <t>TEAM</t>
  </si>
  <si>
    <t>INVOICE no.:</t>
  </si>
  <si>
    <t>Date:</t>
  </si>
  <si>
    <t>To:</t>
  </si>
  <si>
    <t>IMPORTANT: FILL UP THE GREY CELLS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</si>
  <si>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</si>
  <si>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</si>
  <si>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</si>
  <si>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</si>
  <si>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</si>
  <si>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GE MONEY BANK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</si>
  <si>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</si>
  <si>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</si>
  <si>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</si>
  <si>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</si>
  <si>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</si>
  <si>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</si>
  <si>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154989288/0600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</si>
  <si>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</si>
  <si>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</si>
  <si>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</si>
  <si>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</si>
  <si>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</si>
  <si>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</si>
  <si>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e-mail: sejudo@cstv.cz</t>
  </si>
  <si>
    <t>Bank sorting Code : 1111  Cesky svaz juda</t>
  </si>
  <si>
    <t>ACCOMMODATION</t>
  </si>
</sst>
</file>

<file path=xl/styles.xml><?xml version="1.0" encoding="utf-8"?>
<styleSheet xmlns="http://schemas.openxmlformats.org/spreadsheetml/2006/main">
  <numFmts count="2">
    <numFmt numFmtId="164" formatCode="#,##0\ [$€-1]"/>
    <numFmt numFmtId="165" formatCode="d/m;@"/>
  </numFmts>
  <fonts count="27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4"/>
      <color rgb="FFFF0000"/>
      <name val="Tahoma"/>
      <family val="2"/>
      <charset val="238"/>
    </font>
    <font>
      <b/>
      <sz val="16"/>
      <color rgb="FF1F497D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2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mbria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4" borderId="1" xfId="0" applyFont="1" applyFill="1" applyBorder="1" applyAlignment="1" applyProtection="1">
      <alignment horizontal="center" wrapText="1"/>
      <protection hidden="1"/>
    </xf>
    <xf numFmtId="0" fontId="5" fillId="0" borderId="0" xfId="0" applyFont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6" fillId="0" borderId="0" xfId="0" applyFont="1" applyAlignment="1" applyProtection="1">
      <alignment horizontal="justify"/>
      <protection hidden="1"/>
    </xf>
    <xf numFmtId="0" fontId="8" fillId="0" borderId="0" xfId="0" applyFont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wrapText="1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wrapText="1"/>
      <protection hidden="1"/>
    </xf>
    <xf numFmtId="0" fontId="1" fillId="0" borderId="3" xfId="0" applyFont="1" applyBorder="1" applyAlignment="1" applyProtection="1">
      <alignment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4" fillId="0" borderId="0" xfId="0" applyFont="1" applyProtection="1">
      <protection hidden="1"/>
    </xf>
    <xf numFmtId="164" fontId="1" fillId="3" borderId="1" xfId="0" applyNumberFormat="1" applyFont="1" applyFill="1" applyBorder="1" applyAlignment="1" applyProtection="1">
      <alignment wrapText="1"/>
      <protection hidden="1"/>
    </xf>
    <xf numFmtId="14" fontId="0" fillId="0" borderId="0" xfId="0" applyNumberFormat="1" applyProtection="1"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1" xfId="0" applyFill="1" applyBorder="1" applyAlignment="1" applyProtection="1">
      <alignment horizontal="center" vertical="center"/>
      <protection locked="0"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0" fontId="1" fillId="2" borderId="1" xfId="0" applyFont="1" applyFill="1" applyBorder="1" applyAlignment="1" applyProtection="1">
      <alignment horizontal="center" wrapText="1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13" fillId="0" borderId="0" xfId="0" applyFont="1" applyProtection="1">
      <protection hidden="1"/>
    </xf>
    <xf numFmtId="49" fontId="14" fillId="0" borderId="0" xfId="0" applyNumberFormat="1" applyFont="1" applyAlignment="1" applyProtection="1">
      <alignment vertical="center"/>
      <protection hidden="1"/>
    </xf>
    <xf numFmtId="0" fontId="15" fillId="0" borderId="0" xfId="0" applyFont="1" applyBorder="1" applyAlignment="1" applyProtection="1">
      <alignment horizontal="center"/>
      <protection hidden="1"/>
    </xf>
    <xf numFmtId="0" fontId="16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0" fillId="0" borderId="1" xfId="0" applyFont="1" applyBorder="1" applyAlignment="1" applyProtection="1">
      <alignment horizontal="center"/>
      <protection hidden="1"/>
    </xf>
    <xf numFmtId="164" fontId="0" fillId="0" borderId="1" xfId="0" applyNumberFormat="1" applyFont="1" applyBorder="1" applyAlignment="1" applyProtection="1">
      <alignment horizontal="center"/>
      <protection hidden="1"/>
    </xf>
    <xf numFmtId="0" fontId="18" fillId="0" borderId="12" xfId="0" applyFont="1" applyBorder="1" applyProtection="1">
      <protection hidden="1"/>
    </xf>
    <xf numFmtId="0" fontId="19" fillId="0" borderId="13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6" xfId="0" applyBorder="1" applyProtection="1">
      <protection hidden="1"/>
    </xf>
    <xf numFmtId="0" fontId="20" fillId="0" borderId="0" xfId="0" applyFont="1" applyProtection="1">
      <protection hidden="1"/>
    </xf>
    <xf numFmtId="0" fontId="22" fillId="0" borderId="20" xfId="0" applyFont="1" applyBorder="1" applyAlignment="1" applyProtection="1">
      <protection hidden="1"/>
    </xf>
    <xf numFmtId="0" fontId="22" fillId="0" borderId="0" xfId="0" applyFont="1" applyBorder="1" applyAlignment="1" applyProtection="1">
      <protection hidden="1"/>
    </xf>
    <xf numFmtId="0" fontId="14" fillId="0" borderId="0" xfId="0" applyNumberFormat="1" applyFont="1" applyBorder="1" applyAlignment="1" applyProtection="1">
      <alignment vertical="center"/>
      <protection hidden="1"/>
    </xf>
    <xf numFmtId="0" fontId="22" fillId="0" borderId="0" xfId="0" applyFont="1" applyBorder="1" applyAlignment="1" applyProtection="1">
      <alignment horizontal="left"/>
      <protection hidden="1"/>
    </xf>
    <xf numFmtId="0" fontId="22" fillId="0" borderId="21" xfId="0" applyFont="1" applyBorder="1" applyAlignment="1" applyProtection="1">
      <protection hidden="1"/>
    </xf>
    <xf numFmtId="0" fontId="22" fillId="0" borderId="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23" fillId="0" borderId="0" xfId="0" applyFont="1" applyBorder="1" applyAlignment="1" applyProtection="1">
      <protection hidden="1"/>
    </xf>
    <xf numFmtId="0" fontId="23" fillId="0" borderId="21" xfId="0" applyFont="1" applyBorder="1" applyAlignment="1" applyProtection="1">
      <protection hidden="1"/>
    </xf>
    <xf numFmtId="0" fontId="22" fillId="0" borderId="17" xfId="0" applyFont="1" applyBorder="1" applyAlignment="1" applyProtection="1">
      <protection hidden="1"/>
    </xf>
    <xf numFmtId="0" fontId="22" fillId="0" borderId="18" xfId="0" applyFont="1" applyBorder="1" applyAlignment="1" applyProtection="1">
      <protection hidden="1"/>
    </xf>
    <xf numFmtId="0" fontId="22" fillId="0" borderId="18" xfId="0" applyFont="1" applyBorder="1" applyProtection="1">
      <protection hidden="1"/>
    </xf>
    <xf numFmtId="0" fontId="14" fillId="0" borderId="18" xfId="0" applyNumberFormat="1" applyFont="1" applyBorder="1" applyAlignment="1" applyProtection="1">
      <alignment vertical="center"/>
      <protection hidden="1"/>
    </xf>
    <xf numFmtId="0" fontId="22" fillId="0" borderId="19" xfId="0" applyFont="1" applyBorder="1" applyAlignment="1" applyProtection="1">
      <protection hidden="1"/>
    </xf>
    <xf numFmtId="16" fontId="0" fillId="2" borderId="10" xfId="0" applyNumberFormat="1" applyFill="1" applyBorder="1" applyAlignment="1" applyProtection="1">
      <alignment horizontal="center" vertical="center"/>
      <protection locked="0" hidden="1"/>
    </xf>
    <xf numFmtId="20" fontId="0" fillId="2" borderId="1" xfId="0" applyNumberFormat="1" applyFill="1" applyBorder="1" applyAlignment="1" applyProtection="1">
      <alignment horizontal="center" vertical="center"/>
      <protection locked="0" hidden="1"/>
    </xf>
    <xf numFmtId="0" fontId="3" fillId="3" borderId="5" xfId="0" applyFont="1" applyFill="1" applyBorder="1" applyAlignment="1" applyProtection="1">
      <alignment horizontal="center" wrapText="1"/>
      <protection hidden="1"/>
    </xf>
    <xf numFmtId="0" fontId="3" fillId="3" borderId="6" xfId="0" applyFont="1" applyFill="1" applyBorder="1" applyAlignment="1" applyProtection="1">
      <alignment horizontal="center" wrapText="1"/>
      <protection hidden="1"/>
    </xf>
    <xf numFmtId="0" fontId="3" fillId="3" borderId="4" xfId="0" applyFont="1" applyFill="1" applyBorder="1" applyAlignment="1" applyProtection="1">
      <alignment horizont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/>
      <protection locked="0" hidden="1"/>
    </xf>
    <xf numFmtId="0" fontId="17" fillId="2" borderId="0" xfId="0" applyFont="1" applyFill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wrapText="1"/>
      <protection hidden="1"/>
    </xf>
    <xf numFmtId="0" fontId="3" fillId="0" borderId="6" xfId="0" applyFont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164" fontId="18" fillId="0" borderId="14" xfId="0" applyNumberFormat="1" applyFont="1" applyBorder="1" applyAlignment="1" applyProtection="1">
      <alignment horizontal="center"/>
      <protection hidden="1"/>
    </xf>
    <xf numFmtId="164" fontId="18" fillId="0" borderId="15" xfId="0" applyNumberFormat="1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right"/>
      <protection hidden="1"/>
    </xf>
    <xf numFmtId="1" fontId="12" fillId="0" borderId="0" xfId="0" applyNumberFormat="1" applyFont="1" applyAlignment="1" applyProtection="1">
      <alignment horizontal="left"/>
      <protection hidden="1"/>
    </xf>
    <xf numFmtId="14" fontId="12" fillId="0" borderId="0" xfId="0" applyNumberFormat="1" applyFont="1" applyAlignment="1" applyProtection="1">
      <alignment horizontal="left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21" fillId="0" borderId="22" xfId="0" applyFont="1" applyBorder="1" applyAlignment="1" applyProtection="1">
      <alignment horizontal="center" vertical="center"/>
      <protection hidden="1"/>
    </xf>
    <xf numFmtId="0" fontId="21" fillId="0" borderId="23" xfId="0" applyFont="1" applyBorder="1" applyAlignment="1" applyProtection="1">
      <alignment horizontal="center" vertical="center"/>
      <protection hidden="1"/>
    </xf>
    <xf numFmtId="0" fontId="21" fillId="0" borderId="24" xfId="0" applyFont="1" applyBorder="1" applyAlignment="1" applyProtection="1">
      <alignment horizontal="center" vertical="center"/>
      <protection hidden="1"/>
    </xf>
    <xf numFmtId="0" fontId="21" fillId="0" borderId="25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21" fillId="0" borderId="26" xfId="0" applyFont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Protection="1"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4</xdr:row>
      <xdr:rowOff>161925</xdr:rowOff>
    </xdr:to>
    <xdr:pic>
      <xdr:nvPicPr>
        <xdr:cNvPr id="1029" name="obrázek 9" descr="Logo for Letterhea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286625" cy="1019175"/>
        </a:xfrm>
        <a:prstGeom prst="rect">
          <a:avLst/>
        </a:prstGeom>
        <a:noFill/>
      </xdr:spPr>
    </xdr:pic>
    <xdr:clientData/>
  </xdr:twoCellAnchor>
  <xdr:twoCellAnchor>
    <xdr:from>
      <xdr:col>7</xdr:col>
      <xdr:colOff>371475</xdr:colOff>
      <xdr:row>0</xdr:row>
      <xdr:rowOff>0</xdr:rowOff>
    </xdr:from>
    <xdr:to>
      <xdr:col>8</xdr:col>
      <xdr:colOff>523875</xdr:colOff>
      <xdr:row>3</xdr:row>
      <xdr:rowOff>152400</xdr:rowOff>
    </xdr:to>
    <xdr:pic>
      <xdr:nvPicPr>
        <xdr:cNvPr id="1030" name="obrázek 41" descr="CSJ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0"/>
          <a:ext cx="762000" cy="7620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552450</xdr:colOff>
      <xdr:row>3</xdr:row>
      <xdr:rowOff>0</xdr:rowOff>
    </xdr:from>
    <xdr:to>
      <xdr:col>4</xdr:col>
      <xdr:colOff>352425</xdr:colOff>
      <xdr:row>5</xdr:row>
      <xdr:rowOff>38100</xdr:rowOff>
    </xdr:to>
    <xdr:pic>
      <xdr:nvPicPr>
        <xdr:cNvPr id="1028" name="obrázek 1" descr="sds_logo_screenview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15060" b="20819"/>
        <a:stretch>
          <a:fillRect/>
        </a:stretch>
      </xdr:blipFill>
      <xdr:spPr bwMode="auto">
        <a:xfrm>
          <a:off x="2962275" y="609600"/>
          <a:ext cx="1019175" cy="4191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49</xdr:row>
      <xdr:rowOff>9525</xdr:rowOff>
    </xdr:from>
    <xdr:to>
      <xdr:col>7</xdr:col>
      <xdr:colOff>28575</xdr:colOff>
      <xdr:row>51</xdr:row>
      <xdr:rowOff>142875</xdr:rowOff>
    </xdr:to>
    <xdr:pic>
      <xdr:nvPicPr>
        <xdr:cNvPr id="5" name="Obrázek 2" descr="F:\podpis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38825" y="9848850"/>
          <a:ext cx="12573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238125</xdr:colOff>
      <xdr:row>47</xdr:row>
      <xdr:rowOff>47625</xdr:rowOff>
    </xdr:from>
    <xdr:to>
      <xdr:col>9</xdr:col>
      <xdr:colOff>285750</xdr:colOff>
      <xdr:row>52</xdr:row>
      <xdr:rowOff>28575</xdr:rowOff>
    </xdr:to>
    <xdr:pic>
      <xdr:nvPicPr>
        <xdr:cNvPr id="6" name="Obrázek 3" descr="F:\razítk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05675" y="9515475"/>
          <a:ext cx="14192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6"/>
  <sheetViews>
    <sheetView showZeros="0" tabSelected="1" workbookViewId="0">
      <selection activeCell="B12" sqref="B12:I12"/>
    </sheetView>
  </sheetViews>
  <sheetFormatPr defaultRowHeight="15"/>
  <cols>
    <col min="1" max="1" width="27" style="3" customWidth="1"/>
    <col min="2" max="16384" width="9.140625" style="3"/>
  </cols>
  <sheetData>
    <row r="1" spans="1:10">
      <c r="A1" s="2"/>
    </row>
    <row r="3" spans="1:10" ht="18">
      <c r="A3" s="4"/>
    </row>
    <row r="6" spans="1:10" ht="19.5">
      <c r="A6" s="59" t="s">
        <v>8</v>
      </c>
      <c r="B6" s="59"/>
      <c r="C6" s="59"/>
      <c r="D6" s="59"/>
      <c r="E6" s="59"/>
      <c r="F6" s="59"/>
      <c r="G6" s="59"/>
      <c r="H6" s="59"/>
      <c r="I6" s="59"/>
      <c r="J6" s="59"/>
    </row>
    <row r="7" spans="1:10" ht="19.5">
      <c r="A7" s="59" t="s">
        <v>9</v>
      </c>
      <c r="B7" s="59"/>
      <c r="C7" s="59"/>
      <c r="D7" s="59"/>
      <c r="E7" s="59"/>
      <c r="F7" s="59"/>
      <c r="G7" s="59"/>
      <c r="H7" s="59"/>
      <c r="I7" s="59"/>
      <c r="J7" s="59"/>
    </row>
    <row r="8" spans="1:10" ht="18">
      <c r="A8" s="60" t="s">
        <v>10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ht="18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ht="18">
      <c r="A10" s="58" t="s">
        <v>40</v>
      </c>
      <c r="B10" s="58"/>
      <c r="C10" s="58"/>
      <c r="D10" s="58"/>
      <c r="E10" s="58"/>
      <c r="F10" s="58"/>
      <c r="G10" s="58"/>
      <c r="H10" s="58"/>
      <c r="I10" s="58"/>
      <c r="J10" s="5"/>
    </row>
    <row r="11" spans="1:10" ht="18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27" customHeight="1">
      <c r="A12" s="5" t="s">
        <v>36</v>
      </c>
      <c r="B12" s="57"/>
      <c r="C12" s="57"/>
      <c r="D12" s="57"/>
      <c r="E12" s="57"/>
      <c r="F12" s="57"/>
      <c r="G12" s="57"/>
      <c r="H12" s="57"/>
      <c r="I12" s="57"/>
      <c r="J12" s="5"/>
    </row>
    <row r="13" spans="1:10" ht="18.75" thickBot="1">
      <c r="B13" s="5"/>
      <c r="C13" s="5"/>
      <c r="D13" s="5"/>
      <c r="E13" s="5"/>
      <c r="F13" s="5"/>
      <c r="G13" s="5"/>
      <c r="H13" s="5"/>
      <c r="I13" s="5"/>
      <c r="J13" s="5"/>
    </row>
    <row r="14" spans="1:10" ht="18">
      <c r="A14" s="68" t="s">
        <v>20</v>
      </c>
      <c r="B14" s="62" t="s">
        <v>0</v>
      </c>
      <c r="C14" s="64" t="s">
        <v>21</v>
      </c>
      <c r="D14" s="64" t="s">
        <v>22</v>
      </c>
      <c r="E14" s="66" t="s">
        <v>24</v>
      </c>
      <c r="F14" s="62" t="s">
        <v>1</v>
      </c>
      <c r="G14" s="64" t="s">
        <v>23</v>
      </c>
      <c r="H14" s="64" t="s">
        <v>22</v>
      </c>
      <c r="I14" s="66" t="s">
        <v>24</v>
      </c>
      <c r="J14" s="5"/>
    </row>
    <row r="15" spans="1:10" ht="18">
      <c r="A15" s="68"/>
      <c r="B15" s="63"/>
      <c r="C15" s="65"/>
      <c r="D15" s="65"/>
      <c r="E15" s="67"/>
      <c r="F15" s="63"/>
      <c r="G15" s="65"/>
      <c r="H15" s="65"/>
      <c r="I15" s="67"/>
      <c r="J15" s="5"/>
    </row>
    <row r="16" spans="1:10" ht="18">
      <c r="A16" s="68"/>
      <c r="B16" s="51"/>
      <c r="C16" s="52"/>
      <c r="D16" s="19"/>
      <c r="E16" s="20"/>
      <c r="F16" s="51"/>
      <c r="G16" s="19"/>
      <c r="H16" s="19"/>
      <c r="I16" s="20"/>
      <c r="J16" s="5"/>
    </row>
    <row r="17" spans="1:10" ht="18">
      <c r="A17" s="68"/>
      <c r="B17" s="51"/>
      <c r="C17" s="52"/>
      <c r="D17" s="19"/>
      <c r="E17" s="20"/>
      <c r="F17" s="51"/>
      <c r="G17" s="19"/>
      <c r="H17" s="19"/>
      <c r="I17" s="20"/>
      <c r="J17" s="5"/>
    </row>
    <row r="18" spans="1:10" ht="18">
      <c r="A18" s="68"/>
      <c r="B18" s="51"/>
      <c r="C18" s="52"/>
      <c r="D18" s="19"/>
      <c r="E18" s="20"/>
      <c r="F18" s="51"/>
      <c r="G18" s="19"/>
      <c r="H18" s="19"/>
      <c r="I18" s="20"/>
      <c r="J18" s="5"/>
    </row>
    <row r="19" spans="1:10" ht="18">
      <c r="A19" s="68"/>
      <c r="B19" s="51"/>
      <c r="C19" s="52"/>
      <c r="D19" s="19"/>
      <c r="E19" s="20"/>
      <c r="F19" s="51"/>
      <c r="G19" s="19"/>
      <c r="H19" s="19"/>
      <c r="I19" s="20"/>
      <c r="J19" s="5"/>
    </row>
    <row r="20" spans="1:10" ht="18">
      <c r="A20" s="68"/>
      <c r="B20" s="51"/>
      <c r="C20" s="52"/>
      <c r="D20" s="19"/>
      <c r="E20" s="20"/>
      <c r="F20" s="51"/>
      <c r="G20" s="19"/>
      <c r="H20" s="19"/>
      <c r="I20" s="20"/>
      <c r="J20" s="5"/>
    </row>
    <row r="21" spans="1:10" ht="18">
      <c r="A21" s="6"/>
      <c r="B21" s="7"/>
      <c r="C21" s="7"/>
      <c r="D21" s="7"/>
      <c r="E21" s="7"/>
      <c r="F21" s="7"/>
      <c r="G21" s="7"/>
      <c r="H21" s="7"/>
      <c r="I21" s="7"/>
      <c r="J21" s="5"/>
    </row>
    <row r="22" spans="1:10" ht="18.75">
      <c r="A22" s="91" t="s">
        <v>62</v>
      </c>
    </row>
    <row r="23" spans="1:10" ht="15" customHeight="1">
      <c r="A23" s="8" t="s">
        <v>11</v>
      </c>
      <c r="B23" s="70" t="s">
        <v>0</v>
      </c>
      <c r="C23" s="61" t="s">
        <v>1</v>
      </c>
      <c r="D23" s="61" t="s">
        <v>5</v>
      </c>
      <c r="E23" s="61" t="s">
        <v>6</v>
      </c>
      <c r="F23" s="61" t="s">
        <v>2</v>
      </c>
      <c r="G23" s="61" t="s">
        <v>12</v>
      </c>
      <c r="H23" s="61" t="s">
        <v>29</v>
      </c>
      <c r="I23" s="61" t="s">
        <v>30</v>
      </c>
      <c r="J23" s="61" t="s">
        <v>3</v>
      </c>
    </row>
    <row r="24" spans="1:10">
      <c r="A24" s="9" t="s">
        <v>14</v>
      </c>
      <c r="B24" s="71"/>
      <c r="C24" s="61"/>
      <c r="D24" s="61"/>
      <c r="E24" s="61"/>
      <c r="F24" s="61"/>
      <c r="G24" s="61"/>
      <c r="H24" s="61"/>
      <c r="I24" s="61"/>
      <c r="J24" s="61"/>
    </row>
    <row r="25" spans="1:10">
      <c r="A25" s="10" t="s">
        <v>4</v>
      </c>
      <c r="B25" s="21"/>
      <c r="C25" s="21"/>
      <c r="D25" s="1">
        <f>+E25</f>
        <v>0</v>
      </c>
      <c r="E25" s="22"/>
      <c r="F25" s="11">
        <f t="shared" ref="F25:F33" si="0">+C25-B25</f>
        <v>0</v>
      </c>
      <c r="G25" s="12">
        <v>120</v>
      </c>
      <c r="H25" s="23"/>
      <c r="I25" s="23"/>
      <c r="J25" s="13">
        <f>+G25*F25*E25+H25*10+I25*15</f>
        <v>0</v>
      </c>
    </row>
    <row r="26" spans="1:10">
      <c r="A26" s="10" t="s">
        <v>4</v>
      </c>
      <c r="B26" s="21"/>
      <c r="C26" s="21"/>
      <c r="D26" s="1">
        <f t="shared" ref="D26:D27" si="1">+E26</f>
        <v>0</v>
      </c>
      <c r="E26" s="22"/>
      <c r="F26" s="11">
        <f t="shared" si="0"/>
        <v>0</v>
      </c>
      <c r="G26" s="12">
        <v>120</v>
      </c>
      <c r="H26" s="23"/>
      <c r="I26" s="23"/>
      <c r="J26" s="13">
        <f t="shared" ref="J26:J33" si="2">+G26*F26*E26+H26*10+I26*15</f>
        <v>0</v>
      </c>
    </row>
    <row r="27" spans="1:10">
      <c r="A27" s="10" t="s">
        <v>4</v>
      </c>
      <c r="B27" s="21"/>
      <c r="C27" s="21"/>
      <c r="D27" s="1">
        <f t="shared" si="1"/>
        <v>0</v>
      </c>
      <c r="E27" s="22"/>
      <c r="F27" s="11">
        <f t="shared" si="0"/>
        <v>0</v>
      </c>
      <c r="G27" s="12">
        <v>120</v>
      </c>
      <c r="H27" s="23"/>
      <c r="I27" s="23"/>
      <c r="J27" s="13">
        <f t="shared" si="2"/>
        <v>0</v>
      </c>
    </row>
    <row r="28" spans="1:10">
      <c r="A28" s="14" t="s">
        <v>27</v>
      </c>
      <c r="B28" s="21"/>
      <c r="C28" s="21"/>
      <c r="D28" s="1">
        <f>+E28/2</f>
        <v>0</v>
      </c>
      <c r="E28" s="22"/>
      <c r="F28" s="11">
        <f t="shared" si="0"/>
        <v>0</v>
      </c>
      <c r="G28" s="12">
        <v>95</v>
      </c>
      <c r="H28" s="23"/>
      <c r="I28" s="23"/>
      <c r="J28" s="13">
        <f t="shared" si="2"/>
        <v>0</v>
      </c>
    </row>
    <row r="29" spans="1:10">
      <c r="A29" s="14" t="s">
        <v>27</v>
      </c>
      <c r="B29" s="21"/>
      <c r="C29" s="21"/>
      <c r="D29" s="1">
        <f t="shared" ref="D29:D30" si="3">+E29/2</f>
        <v>0</v>
      </c>
      <c r="E29" s="22"/>
      <c r="F29" s="11">
        <f t="shared" si="0"/>
        <v>0</v>
      </c>
      <c r="G29" s="12">
        <v>95</v>
      </c>
      <c r="H29" s="23"/>
      <c r="I29" s="23"/>
      <c r="J29" s="13">
        <f t="shared" si="2"/>
        <v>0</v>
      </c>
    </row>
    <row r="30" spans="1:10">
      <c r="A30" s="14" t="s">
        <v>27</v>
      </c>
      <c r="B30" s="21"/>
      <c r="C30" s="21"/>
      <c r="D30" s="1">
        <f t="shared" si="3"/>
        <v>0</v>
      </c>
      <c r="E30" s="22"/>
      <c r="F30" s="11">
        <f t="shared" si="0"/>
        <v>0</v>
      </c>
      <c r="G30" s="12">
        <v>95</v>
      </c>
      <c r="H30" s="23"/>
      <c r="I30" s="23"/>
      <c r="J30" s="13">
        <f t="shared" si="2"/>
        <v>0</v>
      </c>
    </row>
    <row r="31" spans="1:10">
      <c r="A31" s="14" t="s">
        <v>28</v>
      </c>
      <c r="B31" s="21"/>
      <c r="C31" s="21"/>
      <c r="D31" s="1">
        <f>+E31/3</f>
        <v>0</v>
      </c>
      <c r="E31" s="22"/>
      <c r="F31" s="11">
        <f t="shared" si="0"/>
        <v>0</v>
      </c>
      <c r="G31" s="12">
        <v>80</v>
      </c>
      <c r="H31" s="23"/>
      <c r="I31" s="23"/>
      <c r="J31" s="13">
        <f t="shared" si="2"/>
        <v>0</v>
      </c>
    </row>
    <row r="32" spans="1:10">
      <c r="A32" s="14" t="s">
        <v>28</v>
      </c>
      <c r="B32" s="21"/>
      <c r="C32" s="21"/>
      <c r="D32" s="1">
        <f t="shared" ref="D32:D33" si="4">+E32/3</f>
        <v>0</v>
      </c>
      <c r="E32" s="22"/>
      <c r="F32" s="11">
        <f t="shared" si="0"/>
        <v>0</v>
      </c>
      <c r="G32" s="12">
        <v>80</v>
      </c>
      <c r="H32" s="23"/>
      <c r="I32" s="23"/>
      <c r="J32" s="13">
        <f t="shared" si="2"/>
        <v>0</v>
      </c>
    </row>
    <row r="33" spans="1:10">
      <c r="A33" s="14" t="s">
        <v>28</v>
      </c>
      <c r="B33" s="21"/>
      <c r="C33" s="21"/>
      <c r="D33" s="1">
        <f t="shared" si="4"/>
        <v>0</v>
      </c>
      <c r="E33" s="22"/>
      <c r="F33" s="11">
        <f t="shared" si="0"/>
        <v>0</v>
      </c>
      <c r="G33" s="12">
        <v>80</v>
      </c>
      <c r="H33" s="23"/>
      <c r="I33" s="23"/>
      <c r="J33" s="13">
        <f t="shared" si="2"/>
        <v>0</v>
      </c>
    </row>
    <row r="34" spans="1:10">
      <c r="A34" s="69"/>
      <c r="B34" s="69"/>
      <c r="C34" s="69"/>
      <c r="D34" s="69"/>
      <c r="E34" s="72" t="s">
        <v>25</v>
      </c>
      <c r="F34" s="73"/>
      <c r="G34" s="73"/>
      <c r="H34" s="73"/>
      <c r="I34" s="74"/>
      <c r="J34" s="13">
        <f>SUM(J25:J33)</f>
        <v>0</v>
      </c>
    </row>
    <row r="37" spans="1:10">
      <c r="A37" s="75" t="s">
        <v>13</v>
      </c>
      <c r="B37" s="70" t="s">
        <v>0</v>
      </c>
      <c r="C37" s="61" t="s">
        <v>1</v>
      </c>
      <c r="D37" s="61" t="s">
        <v>5</v>
      </c>
      <c r="E37" s="61" t="s">
        <v>6</v>
      </c>
      <c r="F37" s="61" t="s">
        <v>2</v>
      </c>
      <c r="G37" s="61" t="s">
        <v>12</v>
      </c>
      <c r="H37" s="61" t="s">
        <v>18</v>
      </c>
      <c r="I37" s="61" t="s">
        <v>26</v>
      </c>
      <c r="J37" s="61" t="s">
        <v>3</v>
      </c>
    </row>
    <row r="38" spans="1:10" ht="30" customHeight="1">
      <c r="A38" s="76"/>
      <c r="B38" s="71"/>
      <c r="C38" s="61"/>
      <c r="D38" s="61"/>
      <c r="E38" s="61"/>
      <c r="F38" s="61"/>
      <c r="G38" s="61"/>
      <c r="H38" s="61"/>
      <c r="I38" s="61"/>
      <c r="J38" s="61"/>
    </row>
    <row r="39" spans="1:10">
      <c r="A39" s="14" t="s">
        <v>15</v>
      </c>
      <c r="B39" s="21"/>
      <c r="C39" s="21"/>
      <c r="D39" s="1"/>
      <c r="E39" s="22"/>
      <c r="F39" s="11">
        <f t="shared" ref="F39:F48" si="5">+C39-B39</f>
        <v>0</v>
      </c>
      <c r="G39" s="12">
        <v>100</v>
      </c>
      <c r="H39" s="23"/>
      <c r="I39" s="23"/>
      <c r="J39" s="13">
        <f>IF(H39="yes",(G39*F39*E39+E39*20+I39*30),(G39*F39*E39+I39*30))</f>
        <v>0</v>
      </c>
    </row>
    <row r="40" spans="1:10">
      <c r="A40" s="14" t="s">
        <v>15</v>
      </c>
      <c r="B40" s="21"/>
      <c r="C40" s="21"/>
      <c r="D40" s="1">
        <f t="shared" ref="D40" si="6">+E40</f>
        <v>0</v>
      </c>
      <c r="E40" s="22"/>
      <c r="F40" s="11">
        <f t="shared" si="5"/>
        <v>0</v>
      </c>
      <c r="G40" s="12">
        <v>100</v>
      </c>
      <c r="H40" s="23"/>
      <c r="I40" s="23"/>
      <c r="J40" s="13">
        <f t="shared" ref="J40:J48" si="7">IF(H40="yes",(G40*F40*E40+E40*20+I40*30),(G40*F40*E40+I40*30))</f>
        <v>0</v>
      </c>
    </row>
    <row r="41" spans="1:10">
      <c r="A41" s="14" t="s">
        <v>16</v>
      </c>
      <c r="B41" s="21"/>
      <c r="C41" s="21"/>
      <c r="D41" s="1">
        <f t="shared" ref="D41:D42" si="8">+E41/2</f>
        <v>0</v>
      </c>
      <c r="E41" s="22"/>
      <c r="F41" s="11">
        <f t="shared" si="5"/>
        <v>0</v>
      </c>
      <c r="G41" s="12">
        <v>90</v>
      </c>
      <c r="H41" s="23"/>
      <c r="I41" s="23"/>
      <c r="J41" s="13">
        <f t="shared" si="7"/>
        <v>0</v>
      </c>
    </row>
    <row r="42" spans="1:10">
      <c r="A42" s="14" t="s">
        <v>16</v>
      </c>
      <c r="B42" s="21"/>
      <c r="C42" s="21"/>
      <c r="D42" s="1">
        <f t="shared" si="8"/>
        <v>0</v>
      </c>
      <c r="E42" s="22"/>
      <c r="F42" s="11">
        <f t="shared" si="5"/>
        <v>0</v>
      </c>
      <c r="G42" s="12">
        <v>90</v>
      </c>
      <c r="H42" s="23"/>
      <c r="I42" s="23"/>
      <c r="J42" s="13">
        <f t="shared" si="7"/>
        <v>0</v>
      </c>
    </row>
    <row r="43" spans="1:10">
      <c r="A43" s="14" t="s">
        <v>17</v>
      </c>
      <c r="B43" s="21"/>
      <c r="C43" s="21"/>
      <c r="D43" s="1">
        <f t="shared" ref="D43:D44" si="9">+E43</f>
        <v>0</v>
      </c>
      <c r="E43" s="22"/>
      <c r="F43" s="11">
        <f t="shared" si="5"/>
        <v>0</v>
      </c>
      <c r="G43" s="12">
        <v>80</v>
      </c>
      <c r="H43" s="23"/>
      <c r="I43" s="23"/>
      <c r="J43" s="13">
        <f t="shared" si="7"/>
        <v>0</v>
      </c>
    </row>
    <row r="44" spans="1:10">
      <c r="A44" s="14" t="s">
        <v>17</v>
      </c>
      <c r="B44" s="21"/>
      <c r="C44" s="21"/>
      <c r="D44" s="1">
        <f t="shared" si="9"/>
        <v>0</v>
      </c>
      <c r="E44" s="22"/>
      <c r="F44" s="11">
        <f t="shared" si="5"/>
        <v>0</v>
      </c>
      <c r="G44" s="12">
        <v>80</v>
      </c>
      <c r="H44" s="23"/>
      <c r="I44" s="23"/>
      <c r="J44" s="13">
        <f t="shared" si="7"/>
        <v>0</v>
      </c>
    </row>
    <row r="45" spans="1:10">
      <c r="A45" s="14" t="s">
        <v>31</v>
      </c>
      <c r="B45" s="21"/>
      <c r="C45" s="21"/>
      <c r="D45" s="1">
        <f t="shared" ref="D45:D46" si="10">+E45/2</f>
        <v>0</v>
      </c>
      <c r="E45" s="22"/>
      <c r="F45" s="11">
        <f t="shared" si="5"/>
        <v>0</v>
      </c>
      <c r="G45" s="12">
        <v>70</v>
      </c>
      <c r="H45" s="23"/>
      <c r="I45" s="23"/>
      <c r="J45" s="13">
        <f t="shared" si="7"/>
        <v>0</v>
      </c>
    </row>
    <row r="46" spans="1:10">
      <c r="A46" s="14" t="s">
        <v>31</v>
      </c>
      <c r="B46" s="21"/>
      <c r="C46" s="21"/>
      <c r="D46" s="1">
        <f t="shared" si="10"/>
        <v>0</v>
      </c>
      <c r="E46" s="22"/>
      <c r="F46" s="11">
        <f t="shared" si="5"/>
        <v>0</v>
      </c>
      <c r="G46" s="12">
        <v>70</v>
      </c>
      <c r="H46" s="23"/>
      <c r="I46" s="23"/>
      <c r="J46" s="13">
        <f t="shared" si="7"/>
        <v>0</v>
      </c>
    </row>
    <row r="47" spans="1:10">
      <c r="A47" s="14" t="s">
        <v>32</v>
      </c>
      <c r="B47" s="21"/>
      <c r="C47" s="21"/>
      <c r="D47" s="1">
        <f>+E47/3</f>
        <v>0</v>
      </c>
      <c r="E47" s="22"/>
      <c r="F47" s="11">
        <f t="shared" si="5"/>
        <v>0</v>
      </c>
      <c r="G47" s="12">
        <v>70</v>
      </c>
      <c r="H47" s="23"/>
      <c r="I47" s="23"/>
      <c r="J47" s="13">
        <f t="shared" si="7"/>
        <v>0</v>
      </c>
    </row>
    <row r="48" spans="1:10">
      <c r="A48" s="14" t="s">
        <v>32</v>
      </c>
      <c r="B48" s="21"/>
      <c r="C48" s="21"/>
      <c r="D48" s="1">
        <f>+E48/3</f>
        <v>0</v>
      </c>
      <c r="E48" s="22"/>
      <c r="F48" s="11">
        <f t="shared" si="5"/>
        <v>0</v>
      </c>
      <c r="G48" s="12">
        <v>70</v>
      </c>
      <c r="H48" s="23"/>
      <c r="I48" s="23"/>
      <c r="J48" s="13">
        <f t="shared" si="7"/>
        <v>0</v>
      </c>
    </row>
    <row r="49" spans="1:10">
      <c r="A49" s="69"/>
      <c r="B49" s="69"/>
      <c r="C49" s="69"/>
      <c r="D49" s="69"/>
      <c r="E49" s="72" t="s">
        <v>25</v>
      </c>
      <c r="F49" s="73"/>
      <c r="G49" s="73"/>
      <c r="H49" s="73"/>
      <c r="I49" s="74"/>
      <c r="J49" s="13">
        <f>SUM(J39:J48)</f>
        <v>0</v>
      </c>
    </row>
    <row r="52" spans="1:10">
      <c r="A52" s="16"/>
    </row>
    <row r="53" spans="1:10">
      <c r="E53" s="53" t="s">
        <v>7</v>
      </c>
      <c r="F53" s="54"/>
      <c r="G53" s="54"/>
      <c r="H53" s="54"/>
      <c r="I53" s="55"/>
      <c r="J53" s="17">
        <f>+J49+J34</f>
        <v>0</v>
      </c>
    </row>
    <row r="55" spans="1:10" ht="50.25" customHeight="1">
      <c r="A55" s="56" t="s">
        <v>35</v>
      </c>
      <c r="B55" s="56"/>
      <c r="C55" s="56"/>
      <c r="D55" s="56"/>
      <c r="E55" s="56"/>
      <c r="F55" s="56"/>
      <c r="G55" s="56"/>
      <c r="H55" s="56"/>
      <c r="I55" s="56"/>
      <c r="J55" s="56"/>
    </row>
    <row r="56" spans="1:10" hidden="1"/>
    <row r="57" spans="1:10" hidden="1">
      <c r="B57" s="18">
        <v>41081</v>
      </c>
      <c r="C57" s="18">
        <v>41083</v>
      </c>
      <c r="H57" s="3" t="s">
        <v>33</v>
      </c>
    </row>
    <row r="58" spans="1:10" hidden="1">
      <c r="B58" s="18">
        <v>41082</v>
      </c>
      <c r="C58" s="18">
        <v>41084</v>
      </c>
      <c r="H58" s="3" t="s">
        <v>34</v>
      </c>
    </row>
    <row r="59" spans="1:10" hidden="1">
      <c r="B59" s="18">
        <v>41083</v>
      </c>
      <c r="C59" s="18">
        <v>41085</v>
      </c>
    </row>
    <row r="60" spans="1:10" hidden="1">
      <c r="C60" s="18"/>
    </row>
    <row r="61" spans="1:10" hidden="1"/>
    <row r="62" spans="1:10" hidden="1"/>
    <row r="63" spans="1:10" hidden="1">
      <c r="B63" s="18">
        <v>41084</v>
      </c>
      <c r="C63" s="18">
        <v>41086</v>
      </c>
    </row>
    <row r="64" spans="1:10" hidden="1">
      <c r="B64" s="18">
        <v>41085</v>
      </c>
      <c r="C64" s="18">
        <v>41087</v>
      </c>
    </row>
    <row r="65" spans="2:3" hidden="1">
      <c r="B65" s="18">
        <v>41086</v>
      </c>
      <c r="C65" s="18">
        <v>41088</v>
      </c>
    </row>
    <row r="66" spans="2:3" hidden="1">
      <c r="B66" s="18">
        <v>41087</v>
      </c>
      <c r="C66" s="18">
        <v>41089</v>
      </c>
    </row>
  </sheetData>
  <sheetProtection password="ED62" sheet="1" objects="1" scenarios="1" selectLockedCells="1"/>
  <mergeCells count="39">
    <mergeCell ref="F23:F24"/>
    <mergeCell ref="A34:D34"/>
    <mergeCell ref="A37:A38"/>
    <mergeCell ref="B23:B24"/>
    <mergeCell ref="C23:C24"/>
    <mergeCell ref="D23:D24"/>
    <mergeCell ref="E23:E24"/>
    <mergeCell ref="I14:I15"/>
    <mergeCell ref="A14:A20"/>
    <mergeCell ref="G23:G24"/>
    <mergeCell ref="J23:J24"/>
    <mergeCell ref="A49:D49"/>
    <mergeCell ref="D37:D38"/>
    <mergeCell ref="E37:E38"/>
    <mergeCell ref="B37:B38"/>
    <mergeCell ref="C37:C38"/>
    <mergeCell ref="F37:F38"/>
    <mergeCell ref="G37:G38"/>
    <mergeCell ref="J37:J38"/>
    <mergeCell ref="E34:I34"/>
    <mergeCell ref="H37:H38"/>
    <mergeCell ref="I37:I38"/>
    <mergeCell ref="E49:I49"/>
    <mergeCell ref="E53:I53"/>
    <mergeCell ref="A55:J55"/>
    <mergeCell ref="B12:I12"/>
    <mergeCell ref="A10:I10"/>
    <mergeCell ref="A6:J6"/>
    <mergeCell ref="A7:J7"/>
    <mergeCell ref="A8:J8"/>
    <mergeCell ref="H23:H24"/>
    <mergeCell ref="I23:I24"/>
    <mergeCell ref="B14:B15"/>
    <mergeCell ref="C14:C15"/>
    <mergeCell ref="D14:D15"/>
    <mergeCell ref="F14:F15"/>
    <mergeCell ref="G14:G15"/>
    <mergeCell ref="H14:H15"/>
    <mergeCell ref="E14:E15"/>
  </mergeCells>
  <dataValidations count="5">
    <dataValidation type="list" allowBlank="1" showInputMessage="1" showErrorMessage="1" sqref="B39:B48">
      <formula1>$B$63:$B$66</formula1>
    </dataValidation>
    <dataValidation type="list" allowBlank="1" showInputMessage="1" showErrorMessage="1" sqref="C39:C48">
      <formula1>$C$63:$C$66</formula1>
    </dataValidation>
    <dataValidation type="list" allowBlank="1" showInputMessage="1" showErrorMessage="1" sqref="H39:H48">
      <formula1>$H$57:$H$58</formula1>
    </dataValidation>
    <dataValidation type="list" allowBlank="1" showInputMessage="1" showErrorMessage="1" sqref="B25:B33">
      <formula1>$B$57:$B$59</formula1>
    </dataValidation>
    <dataValidation type="list" allowBlank="1" showInputMessage="1" showErrorMessage="1" sqref="C25:C33">
      <formula1>$C$57:$C$59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showZeros="0" topLeftCell="A32" workbookViewId="0">
      <selection activeCell="J44" sqref="J44"/>
    </sheetView>
  </sheetViews>
  <sheetFormatPr defaultRowHeight="15"/>
  <cols>
    <col min="1" max="1" width="27" style="3" customWidth="1"/>
    <col min="2" max="16384" width="9.140625" style="3"/>
  </cols>
  <sheetData>
    <row r="1" spans="1:11" ht="15" customHeight="1">
      <c r="A1" s="83" t="s">
        <v>43</v>
      </c>
      <c r="B1" s="84"/>
      <c r="C1" s="84"/>
      <c r="D1" s="84"/>
      <c r="E1" s="84"/>
      <c r="F1" s="84"/>
      <c r="G1" s="84"/>
      <c r="H1" s="84"/>
      <c r="I1" s="84"/>
      <c r="J1" s="85"/>
    </row>
    <row r="2" spans="1:11" ht="15.75" customHeight="1">
      <c r="A2" s="86"/>
      <c r="B2" s="87"/>
      <c r="C2" s="87"/>
      <c r="D2" s="87"/>
      <c r="E2" s="87"/>
      <c r="F2" s="87"/>
      <c r="G2" s="87"/>
      <c r="H2" s="87"/>
      <c r="I2" s="87"/>
      <c r="J2" s="88"/>
    </row>
    <row r="3" spans="1:11" ht="15.75">
      <c r="A3" s="37" t="s">
        <v>44</v>
      </c>
      <c r="B3" s="38"/>
      <c r="C3" s="38"/>
      <c r="D3" s="38"/>
      <c r="E3" s="39"/>
      <c r="F3" s="40" t="s">
        <v>45</v>
      </c>
      <c r="G3" s="38" t="s">
        <v>46</v>
      </c>
      <c r="H3" s="38"/>
      <c r="I3" s="38"/>
      <c r="J3" s="41"/>
    </row>
    <row r="4" spans="1:11" ht="15.75">
      <c r="A4" s="37" t="s">
        <v>47</v>
      </c>
      <c r="B4" s="38"/>
      <c r="C4" s="38"/>
      <c r="D4" s="42"/>
      <c r="E4" s="39"/>
      <c r="F4" s="43"/>
      <c r="G4" s="44" t="s">
        <v>48</v>
      </c>
      <c r="H4" s="44"/>
      <c r="I4" s="44"/>
      <c r="J4" s="45"/>
    </row>
    <row r="5" spans="1:11" ht="15.75">
      <c r="A5" s="37" t="s">
        <v>49</v>
      </c>
      <c r="B5" s="38"/>
      <c r="C5" s="38"/>
      <c r="D5" s="42"/>
      <c r="E5" s="39"/>
      <c r="F5" s="43"/>
      <c r="G5" s="44" t="s">
        <v>50</v>
      </c>
      <c r="H5" s="44"/>
      <c r="I5" s="44"/>
      <c r="J5" s="45"/>
    </row>
    <row r="6" spans="1:11" ht="15.75">
      <c r="A6" s="37" t="s">
        <v>51</v>
      </c>
      <c r="B6" s="38"/>
      <c r="C6" s="38"/>
      <c r="D6" s="42"/>
      <c r="E6" s="39"/>
      <c r="F6" s="40" t="s">
        <v>52</v>
      </c>
      <c r="G6" s="38" t="s">
        <v>53</v>
      </c>
      <c r="H6" s="38"/>
      <c r="I6" s="38"/>
      <c r="J6" s="41"/>
    </row>
    <row r="7" spans="1:11" ht="15.75">
      <c r="A7" s="37" t="s">
        <v>54</v>
      </c>
      <c r="B7" s="38"/>
      <c r="C7" s="38"/>
      <c r="D7" s="42"/>
      <c r="E7" s="39"/>
      <c r="F7" s="40" t="s">
        <v>55</v>
      </c>
      <c r="G7" s="38" t="s">
        <v>56</v>
      </c>
      <c r="H7" s="38"/>
      <c r="I7" s="38"/>
      <c r="J7" s="41"/>
    </row>
    <row r="8" spans="1:11" ht="15.75">
      <c r="A8" s="37" t="s">
        <v>57</v>
      </c>
      <c r="B8" s="38"/>
      <c r="C8" s="38"/>
      <c r="D8" s="42"/>
      <c r="E8" s="39"/>
      <c r="F8" s="40" t="s">
        <v>58</v>
      </c>
      <c r="G8" s="38" t="s">
        <v>59</v>
      </c>
      <c r="H8" s="38"/>
      <c r="I8" s="38"/>
      <c r="J8" s="41"/>
    </row>
    <row r="9" spans="1:11" ht="16.5" thickBot="1">
      <c r="A9" s="46" t="s">
        <v>60</v>
      </c>
      <c r="B9" s="47"/>
      <c r="C9" s="47"/>
      <c r="D9" s="48"/>
      <c r="E9" s="49"/>
      <c r="F9" s="47" t="s">
        <v>61</v>
      </c>
      <c r="G9" s="47"/>
      <c r="H9" s="47"/>
      <c r="I9" s="47"/>
      <c r="J9" s="50"/>
    </row>
    <row r="10" spans="1:11" ht="15.75">
      <c r="A10" s="38"/>
      <c r="B10" s="38"/>
      <c r="C10" s="38"/>
      <c r="D10" s="42"/>
      <c r="E10" s="39"/>
      <c r="F10" s="38"/>
      <c r="G10" s="38"/>
      <c r="H10" s="38"/>
      <c r="I10" s="38"/>
      <c r="J10" s="38"/>
    </row>
    <row r="11" spans="1:11" ht="19.5">
      <c r="A11" s="89" t="s">
        <v>8</v>
      </c>
      <c r="B11" s="89"/>
      <c r="C11" s="89"/>
      <c r="D11" s="89"/>
      <c r="E11" s="89"/>
      <c r="F11" s="89"/>
      <c r="G11" s="89"/>
      <c r="H11" s="89"/>
      <c r="I11" s="89"/>
      <c r="J11" s="89"/>
    </row>
    <row r="12" spans="1:11" ht="19.5">
      <c r="A12" s="89" t="s">
        <v>9</v>
      </c>
      <c r="B12" s="89"/>
      <c r="C12" s="89"/>
      <c r="D12" s="89"/>
      <c r="E12" s="89"/>
      <c r="F12" s="89"/>
      <c r="G12" s="89"/>
      <c r="H12" s="89"/>
      <c r="I12" s="89"/>
      <c r="J12" s="89"/>
      <c r="K12" s="25"/>
    </row>
    <row r="13" spans="1:11" ht="21">
      <c r="A13" s="90" t="s">
        <v>10</v>
      </c>
      <c r="B13" s="90"/>
      <c r="C13" s="90"/>
      <c r="D13" s="90"/>
      <c r="E13" s="90"/>
      <c r="F13" s="90"/>
      <c r="G13" s="90"/>
      <c r="H13" s="90"/>
      <c r="I13" s="90"/>
      <c r="J13" s="90"/>
      <c r="K13" s="27"/>
    </row>
    <row r="14" spans="1:11" ht="18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1" ht="20.25">
      <c r="A15" s="79" t="s">
        <v>37</v>
      </c>
      <c r="B15" s="79"/>
      <c r="C15" s="80">
        <f ca="1">TODAY()+ LEN(forms!B12)</f>
        <v>40991</v>
      </c>
      <c r="D15" s="80"/>
      <c r="E15" s="24" t="s">
        <v>38</v>
      </c>
      <c r="F15" s="81">
        <f ca="1">TODAY()</f>
        <v>40991</v>
      </c>
      <c r="G15" s="81"/>
      <c r="H15" s="25"/>
      <c r="I15" s="25"/>
      <c r="J15" s="25"/>
    </row>
    <row r="16" spans="1:11" ht="21">
      <c r="B16" s="26" t="s">
        <v>39</v>
      </c>
      <c r="C16" s="82">
        <f>+forms!B12</f>
        <v>0</v>
      </c>
      <c r="D16" s="82"/>
      <c r="E16" s="82"/>
      <c r="F16" s="82"/>
      <c r="G16" s="82"/>
      <c r="H16" s="27"/>
      <c r="I16" s="27"/>
      <c r="J16" s="27"/>
    </row>
    <row r="18" spans="1:10">
      <c r="A18" s="8" t="s">
        <v>11</v>
      </c>
      <c r="B18" s="70" t="s">
        <v>0</v>
      </c>
      <c r="C18" s="61" t="s">
        <v>1</v>
      </c>
      <c r="D18" s="61" t="s">
        <v>5</v>
      </c>
      <c r="E18" s="61" t="s">
        <v>6</v>
      </c>
      <c r="F18" s="61" t="s">
        <v>2</v>
      </c>
      <c r="G18" s="61" t="s">
        <v>12</v>
      </c>
      <c r="H18" s="61" t="s">
        <v>29</v>
      </c>
      <c r="I18" s="61" t="s">
        <v>30</v>
      </c>
      <c r="J18" s="61" t="s">
        <v>3</v>
      </c>
    </row>
    <row r="19" spans="1:10">
      <c r="A19" s="15" t="s">
        <v>14</v>
      </c>
      <c r="B19" s="71"/>
      <c r="C19" s="61"/>
      <c r="D19" s="61"/>
      <c r="E19" s="61"/>
      <c r="F19" s="61"/>
      <c r="G19" s="61"/>
      <c r="H19" s="61"/>
      <c r="I19" s="61"/>
      <c r="J19" s="61"/>
    </row>
    <row r="20" spans="1:10">
      <c r="A20" s="10" t="s">
        <v>4</v>
      </c>
      <c r="B20" s="28">
        <f>+forms!B25</f>
        <v>0</v>
      </c>
      <c r="C20" s="28">
        <f>+forms!C25</f>
        <v>0</v>
      </c>
      <c r="D20" s="29">
        <f>+forms!D25</f>
        <v>0</v>
      </c>
      <c r="E20" s="29">
        <f>+forms!E25</f>
        <v>0</v>
      </c>
      <c r="F20" s="11">
        <f>+forms!F25</f>
        <v>0</v>
      </c>
      <c r="G20" s="12">
        <f>+forms!G25</f>
        <v>120</v>
      </c>
      <c r="H20" s="30">
        <f>+forms!H25</f>
        <v>0</v>
      </c>
      <c r="I20" s="30">
        <f>+forms!I25</f>
        <v>0</v>
      </c>
      <c r="J20" s="13">
        <f>+forms!J25</f>
        <v>0</v>
      </c>
    </row>
    <row r="21" spans="1:10" ht="15.75" customHeight="1">
      <c r="A21" s="10" t="s">
        <v>4</v>
      </c>
      <c r="B21" s="28">
        <f>+forms!B26</f>
        <v>0</v>
      </c>
      <c r="C21" s="28">
        <f>+forms!C26</f>
        <v>0</v>
      </c>
      <c r="D21" s="29">
        <f>+forms!D26</f>
        <v>0</v>
      </c>
      <c r="E21" s="29">
        <f>+forms!E26</f>
        <v>0</v>
      </c>
      <c r="F21" s="11">
        <f>+forms!F26</f>
        <v>0</v>
      </c>
      <c r="G21" s="12">
        <f>+forms!G26</f>
        <v>120</v>
      </c>
      <c r="H21" s="30">
        <f>+forms!H26</f>
        <v>0</v>
      </c>
      <c r="I21" s="30">
        <f>+forms!I26</f>
        <v>0</v>
      </c>
      <c r="J21" s="13">
        <f>+forms!J26</f>
        <v>0</v>
      </c>
    </row>
    <row r="22" spans="1:10">
      <c r="A22" s="10" t="s">
        <v>4</v>
      </c>
      <c r="B22" s="28">
        <f>+forms!B27</f>
        <v>0</v>
      </c>
      <c r="C22" s="28">
        <f>+forms!C27</f>
        <v>0</v>
      </c>
      <c r="D22" s="29">
        <f>+forms!D27</f>
        <v>0</v>
      </c>
      <c r="E22" s="29">
        <f>+forms!E27</f>
        <v>0</v>
      </c>
      <c r="F22" s="11">
        <f>+forms!F27</f>
        <v>0</v>
      </c>
      <c r="G22" s="12">
        <f>+forms!G27</f>
        <v>120</v>
      </c>
      <c r="H22" s="30">
        <f>+forms!H27</f>
        <v>0</v>
      </c>
      <c r="I22" s="30">
        <f>+forms!I27</f>
        <v>0</v>
      </c>
      <c r="J22" s="13">
        <f>+forms!J27</f>
        <v>0</v>
      </c>
    </row>
    <row r="23" spans="1:10">
      <c r="A23" s="14" t="s">
        <v>27</v>
      </c>
      <c r="B23" s="28">
        <f>+forms!B28</f>
        <v>0</v>
      </c>
      <c r="C23" s="28">
        <f>+forms!C28</f>
        <v>0</v>
      </c>
      <c r="D23" s="29">
        <f>+forms!D28</f>
        <v>0</v>
      </c>
      <c r="E23" s="29">
        <f>+forms!E28</f>
        <v>0</v>
      </c>
      <c r="F23" s="11">
        <f>+forms!F28</f>
        <v>0</v>
      </c>
      <c r="G23" s="12">
        <f>+forms!G28</f>
        <v>95</v>
      </c>
      <c r="H23" s="30">
        <f>+forms!H28</f>
        <v>0</v>
      </c>
      <c r="I23" s="30">
        <f>+forms!I28</f>
        <v>0</v>
      </c>
      <c r="J23" s="13">
        <f>+forms!J28</f>
        <v>0</v>
      </c>
    </row>
    <row r="24" spans="1:10">
      <c r="A24" s="14" t="s">
        <v>27</v>
      </c>
      <c r="B24" s="28">
        <f>+forms!B29</f>
        <v>0</v>
      </c>
      <c r="C24" s="28">
        <f>+forms!C29</f>
        <v>0</v>
      </c>
      <c r="D24" s="29">
        <f>+forms!D29</f>
        <v>0</v>
      </c>
      <c r="E24" s="29">
        <f>+forms!E29</f>
        <v>0</v>
      </c>
      <c r="F24" s="11">
        <f>+forms!F29</f>
        <v>0</v>
      </c>
      <c r="G24" s="12">
        <f>+forms!G29</f>
        <v>95</v>
      </c>
      <c r="H24" s="30">
        <f>+forms!H29</f>
        <v>0</v>
      </c>
      <c r="I24" s="30">
        <f>+forms!I29</f>
        <v>0</v>
      </c>
      <c r="J24" s="13">
        <f>+forms!J29</f>
        <v>0</v>
      </c>
    </row>
    <row r="25" spans="1:10">
      <c r="A25" s="14" t="s">
        <v>27</v>
      </c>
      <c r="B25" s="28">
        <f>+forms!B30</f>
        <v>0</v>
      </c>
      <c r="C25" s="28">
        <f>+forms!C30</f>
        <v>0</v>
      </c>
      <c r="D25" s="29">
        <f>+forms!D30</f>
        <v>0</v>
      </c>
      <c r="E25" s="29">
        <f>+forms!E30</f>
        <v>0</v>
      </c>
      <c r="F25" s="11">
        <f>+forms!F30</f>
        <v>0</v>
      </c>
      <c r="G25" s="12">
        <f>+forms!G30</f>
        <v>95</v>
      </c>
      <c r="H25" s="30">
        <f>+forms!H30</f>
        <v>0</v>
      </c>
      <c r="I25" s="30">
        <f>+forms!I30</f>
        <v>0</v>
      </c>
      <c r="J25" s="13">
        <f>+forms!J30</f>
        <v>0</v>
      </c>
    </row>
    <row r="26" spans="1:10">
      <c r="A26" s="14" t="s">
        <v>28</v>
      </c>
      <c r="B26" s="28">
        <f>+forms!B31</f>
        <v>0</v>
      </c>
      <c r="C26" s="28">
        <f>+forms!C31</f>
        <v>0</v>
      </c>
      <c r="D26" s="29">
        <f>+forms!D31</f>
        <v>0</v>
      </c>
      <c r="E26" s="29">
        <f>+forms!E31</f>
        <v>0</v>
      </c>
      <c r="F26" s="11">
        <f>+forms!F31</f>
        <v>0</v>
      </c>
      <c r="G26" s="12">
        <f>+forms!G31</f>
        <v>80</v>
      </c>
      <c r="H26" s="30">
        <f>+forms!H31</f>
        <v>0</v>
      </c>
      <c r="I26" s="30">
        <f>+forms!I31</f>
        <v>0</v>
      </c>
      <c r="J26" s="13">
        <f>+forms!J31</f>
        <v>0</v>
      </c>
    </row>
    <row r="27" spans="1:10">
      <c r="A27" s="14" t="s">
        <v>28</v>
      </c>
      <c r="B27" s="28">
        <f>+forms!B32</f>
        <v>0</v>
      </c>
      <c r="C27" s="28">
        <f>+forms!C32</f>
        <v>0</v>
      </c>
      <c r="D27" s="29">
        <f>+forms!D32</f>
        <v>0</v>
      </c>
      <c r="E27" s="29">
        <f>+forms!E32</f>
        <v>0</v>
      </c>
      <c r="F27" s="11">
        <f>+forms!F32</f>
        <v>0</v>
      </c>
      <c r="G27" s="12">
        <f>+forms!G32</f>
        <v>80</v>
      </c>
      <c r="H27" s="30">
        <f>+forms!H32</f>
        <v>0</v>
      </c>
      <c r="I27" s="30">
        <f>+forms!I32</f>
        <v>0</v>
      </c>
      <c r="J27" s="13">
        <f>+forms!J32</f>
        <v>0</v>
      </c>
    </row>
    <row r="28" spans="1:10">
      <c r="A28" s="14" t="s">
        <v>28</v>
      </c>
      <c r="B28" s="28">
        <f>+forms!B33</f>
        <v>0</v>
      </c>
      <c r="C28" s="28">
        <f>+forms!C33</f>
        <v>0</v>
      </c>
      <c r="D28" s="29">
        <f>+forms!D33</f>
        <v>0</v>
      </c>
      <c r="E28" s="29">
        <f>+forms!E33</f>
        <v>0</v>
      </c>
      <c r="F28" s="11">
        <f>+forms!F33</f>
        <v>0</v>
      </c>
      <c r="G28" s="12">
        <f>+forms!G33</f>
        <v>80</v>
      </c>
      <c r="H28" s="30">
        <f>+forms!H33</f>
        <v>0</v>
      </c>
      <c r="I28" s="30">
        <f>+forms!I33</f>
        <v>0</v>
      </c>
      <c r="J28" s="13">
        <f>+forms!J33</f>
        <v>0</v>
      </c>
    </row>
    <row r="29" spans="1:10">
      <c r="A29" s="69"/>
      <c r="B29" s="69"/>
      <c r="C29" s="69"/>
      <c r="D29" s="69"/>
      <c r="E29" s="72" t="s">
        <v>25</v>
      </c>
      <c r="F29" s="73"/>
      <c r="G29" s="73"/>
      <c r="H29" s="73"/>
      <c r="I29" s="74"/>
      <c r="J29" s="13">
        <f>SUM(J20:J28)</f>
        <v>0</v>
      </c>
    </row>
    <row r="32" spans="1:10">
      <c r="A32" s="75" t="s">
        <v>13</v>
      </c>
      <c r="B32" s="70" t="s">
        <v>0</v>
      </c>
      <c r="C32" s="61" t="s">
        <v>1</v>
      </c>
      <c r="D32" s="61" t="s">
        <v>5</v>
      </c>
      <c r="E32" s="61" t="s">
        <v>6</v>
      </c>
      <c r="F32" s="61" t="s">
        <v>2</v>
      </c>
      <c r="G32" s="61" t="s">
        <v>12</v>
      </c>
      <c r="H32" s="61" t="s">
        <v>18</v>
      </c>
      <c r="I32" s="61" t="s">
        <v>19</v>
      </c>
      <c r="J32" s="61" t="s">
        <v>3</v>
      </c>
    </row>
    <row r="33" spans="1:10">
      <c r="A33" s="76"/>
      <c r="B33" s="71"/>
      <c r="C33" s="61"/>
      <c r="D33" s="61"/>
      <c r="E33" s="61"/>
      <c r="F33" s="61"/>
      <c r="G33" s="61"/>
      <c r="H33" s="61"/>
      <c r="I33" s="61"/>
      <c r="J33" s="61"/>
    </row>
    <row r="34" spans="1:10">
      <c r="A34" s="14" t="s">
        <v>15</v>
      </c>
      <c r="B34" s="28">
        <f>+forms!B39</f>
        <v>0</v>
      </c>
      <c r="C34" s="28">
        <f>+forms!C39</f>
        <v>0</v>
      </c>
      <c r="D34" s="29">
        <f>+forms!D39</f>
        <v>0</v>
      </c>
      <c r="E34" s="29">
        <f>+forms!E39</f>
        <v>0</v>
      </c>
      <c r="F34" s="11">
        <f>+forms!F39</f>
        <v>0</v>
      </c>
      <c r="G34" s="12">
        <f>+forms!G39</f>
        <v>100</v>
      </c>
      <c r="H34" s="31">
        <f>IF(forms!H39="yes",E34*20,0)</f>
        <v>0</v>
      </c>
      <c r="I34" s="31">
        <f>+forms!I39*30</f>
        <v>0</v>
      </c>
      <c r="J34" s="13">
        <f>+forms!J39</f>
        <v>0</v>
      </c>
    </row>
    <row r="35" spans="1:10">
      <c r="A35" s="14" t="s">
        <v>15</v>
      </c>
      <c r="B35" s="28">
        <f>+forms!B40</f>
        <v>0</v>
      </c>
      <c r="C35" s="28">
        <f>+forms!C40</f>
        <v>0</v>
      </c>
      <c r="D35" s="29">
        <f>+forms!D40</f>
        <v>0</v>
      </c>
      <c r="E35" s="29">
        <f>+forms!E40</f>
        <v>0</v>
      </c>
      <c r="F35" s="11">
        <f>+forms!F40</f>
        <v>0</v>
      </c>
      <c r="G35" s="12">
        <f>+forms!G40</f>
        <v>100</v>
      </c>
      <c r="H35" s="31">
        <f>IF(forms!H40="yes",E35*20,0)</f>
        <v>0</v>
      </c>
      <c r="I35" s="31">
        <f>+forms!I40*30</f>
        <v>0</v>
      </c>
      <c r="J35" s="13">
        <f>+forms!J40</f>
        <v>0</v>
      </c>
    </row>
    <row r="36" spans="1:10">
      <c r="A36" s="14" t="s">
        <v>16</v>
      </c>
      <c r="B36" s="28">
        <f>+forms!B41</f>
        <v>0</v>
      </c>
      <c r="C36" s="28">
        <f>+forms!C41</f>
        <v>0</v>
      </c>
      <c r="D36" s="29">
        <f>+forms!D41</f>
        <v>0</v>
      </c>
      <c r="E36" s="29">
        <f>+forms!E41</f>
        <v>0</v>
      </c>
      <c r="F36" s="11">
        <f>+forms!F41</f>
        <v>0</v>
      </c>
      <c r="G36" s="12">
        <f>+forms!G41</f>
        <v>90</v>
      </c>
      <c r="H36" s="31">
        <f>IF(forms!H41="yes",E36*20,0)</f>
        <v>0</v>
      </c>
      <c r="I36" s="31">
        <f>+forms!I41*30</f>
        <v>0</v>
      </c>
      <c r="J36" s="13">
        <f>+forms!J41</f>
        <v>0</v>
      </c>
    </row>
    <row r="37" spans="1:10">
      <c r="A37" s="14" t="s">
        <v>16</v>
      </c>
      <c r="B37" s="28">
        <f>+forms!B42</f>
        <v>0</v>
      </c>
      <c r="C37" s="28">
        <f>+forms!C42</f>
        <v>0</v>
      </c>
      <c r="D37" s="29">
        <f>+forms!D42</f>
        <v>0</v>
      </c>
      <c r="E37" s="29">
        <f>+forms!E42</f>
        <v>0</v>
      </c>
      <c r="F37" s="11">
        <f>+forms!F42</f>
        <v>0</v>
      </c>
      <c r="G37" s="12">
        <f>+forms!G42</f>
        <v>90</v>
      </c>
      <c r="H37" s="31">
        <f>IF(forms!H42="yes",E37*20,0)</f>
        <v>0</v>
      </c>
      <c r="I37" s="31">
        <f>+forms!I42*30</f>
        <v>0</v>
      </c>
      <c r="J37" s="13">
        <f>+forms!J42</f>
        <v>0</v>
      </c>
    </row>
    <row r="38" spans="1:10">
      <c r="A38" s="14" t="s">
        <v>17</v>
      </c>
      <c r="B38" s="28">
        <f>+forms!B43</f>
        <v>0</v>
      </c>
      <c r="C38" s="28">
        <f>+forms!C43</f>
        <v>0</v>
      </c>
      <c r="D38" s="29">
        <f>+forms!D43</f>
        <v>0</v>
      </c>
      <c r="E38" s="29">
        <f>+forms!E43</f>
        <v>0</v>
      </c>
      <c r="F38" s="11">
        <f>+forms!F43</f>
        <v>0</v>
      </c>
      <c r="G38" s="12">
        <f>+forms!G43</f>
        <v>80</v>
      </c>
      <c r="H38" s="31">
        <f>IF(forms!H43="yes",E38*20,0)</f>
        <v>0</v>
      </c>
      <c r="I38" s="31">
        <f>+forms!I43*30</f>
        <v>0</v>
      </c>
      <c r="J38" s="13">
        <f>+forms!J43</f>
        <v>0</v>
      </c>
    </row>
    <row r="39" spans="1:10">
      <c r="A39" s="14" t="s">
        <v>17</v>
      </c>
      <c r="B39" s="28">
        <f>+forms!B44</f>
        <v>0</v>
      </c>
      <c r="C39" s="28">
        <f>+forms!C44</f>
        <v>0</v>
      </c>
      <c r="D39" s="29">
        <f>+forms!D44</f>
        <v>0</v>
      </c>
      <c r="E39" s="29">
        <f>+forms!E44</f>
        <v>0</v>
      </c>
      <c r="F39" s="11">
        <f>+forms!F44</f>
        <v>0</v>
      </c>
      <c r="G39" s="12">
        <f>+forms!G44</f>
        <v>80</v>
      </c>
      <c r="H39" s="31">
        <f>IF(forms!H44="yes",E39*20,0)</f>
        <v>0</v>
      </c>
      <c r="I39" s="31">
        <f>+forms!I44*30</f>
        <v>0</v>
      </c>
      <c r="J39" s="13">
        <f>+forms!J44</f>
        <v>0</v>
      </c>
    </row>
    <row r="40" spans="1:10">
      <c r="A40" s="14" t="s">
        <v>31</v>
      </c>
      <c r="B40" s="28">
        <f>+forms!B45</f>
        <v>0</v>
      </c>
      <c r="C40" s="28">
        <f>+forms!C45</f>
        <v>0</v>
      </c>
      <c r="D40" s="29">
        <f>+forms!D45</f>
        <v>0</v>
      </c>
      <c r="E40" s="29">
        <f>+forms!E45</f>
        <v>0</v>
      </c>
      <c r="F40" s="11">
        <f>+forms!F45</f>
        <v>0</v>
      </c>
      <c r="G40" s="12">
        <f>+forms!G45</f>
        <v>70</v>
      </c>
      <c r="H40" s="31">
        <f>IF(forms!H45="yes",E40*20,0)</f>
        <v>0</v>
      </c>
      <c r="I40" s="31">
        <f>+forms!I45*30</f>
        <v>0</v>
      </c>
      <c r="J40" s="13">
        <f>+forms!J45</f>
        <v>0</v>
      </c>
    </row>
    <row r="41" spans="1:10">
      <c r="A41" s="14" t="s">
        <v>31</v>
      </c>
      <c r="B41" s="28">
        <f>+forms!B46</f>
        <v>0</v>
      </c>
      <c r="C41" s="28">
        <f>+forms!C46</f>
        <v>0</v>
      </c>
      <c r="D41" s="29">
        <f>+forms!D46</f>
        <v>0</v>
      </c>
      <c r="E41" s="29">
        <f>+forms!E46</f>
        <v>0</v>
      </c>
      <c r="F41" s="11">
        <f>+forms!F46</f>
        <v>0</v>
      </c>
      <c r="G41" s="12">
        <f>+forms!G46</f>
        <v>70</v>
      </c>
      <c r="H41" s="31">
        <f>IF(forms!H46="yes",E41*20,0)</f>
        <v>0</v>
      </c>
      <c r="I41" s="31">
        <f>+forms!I46*30</f>
        <v>0</v>
      </c>
      <c r="J41" s="13">
        <f>+forms!J46</f>
        <v>0</v>
      </c>
    </row>
    <row r="42" spans="1:10">
      <c r="A42" s="14" t="s">
        <v>32</v>
      </c>
      <c r="B42" s="28">
        <f>+forms!B47</f>
        <v>0</v>
      </c>
      <c r="C42" s="28">
        <f>+forms!C47</f>
        <v>0</v>
      </c>
      <c r="D42" s="29">
        <f>+forms!D47</f>
        <v>0</v>
      </c>
      <c r="E42" s="29">
        <f>+forms!E47</f>
        <v>0</v>
      </c>
      <c r="F42" s="11">
        <f>+forms!F47</f>
        <v>0</v>
      </c>
      <c r="G42" s="12">
        <f>+forms!G47</f>
        <v>70</v>
      </c>
      <c r="H42" s="31">
        <f>IF(forms!H47="yes",E42*20,0)</f>
        <v>0</v>
      </c>
      <c r="I42" s="31">
        <f>+forms!I47*30</f>
        <v>0</v>
      </c>
      <c r="J42" s="13">
        <f>+forms!J47</f>
        <v>0</v>
      </c>
    </row>
    <row r="43" spans="1:10">
      <c r="A43" s="14" t="s">
        <v>32</v>
      </c>
      <c r="B43" s="28">
        <f>+forms!B48</f>
        <v>0</v>
      </c>
      <c r="C43" s="28">
        <f>+forms!C48</f>
        <v>0</v>
      </c>
      <c r="D43" s="29">
        <f>+forms!D48</f>
        <v>0</v>
      </c>
      <c r="E43" s="29">
        <f>+forms!E48</f>
        <v>0</v>
      </c>
      <c r="F43" s="11">
        <f>+forms!F48</f>
        <v>0</v>
      </c>
      <c r="G43" s="12">
        <f>+forms!G48</f>
        <v>70</v>
      </c>
      <c r="H43" s="31">
        <f>IF(forms!H48="yes",E43*20,0)</f>
        <v>0</v>
      </c>
      <c r="I43" s="31">
        <f>+forms!I48*30</f>
        <v>0</v>
      </c>
      <c r="J43" s="13">
        <f>+forms!J48</f>
        <v>0</v>
      </c>
    </row>
    <row r="44" spans="1:10">
      <c r="A44" s="69"/>
      <c r="B44" s="69"/>
      <c r="C44" s="69"/>
      <c r="D44" s="69"/>
      <c r="E44" s="72" t="s">
        <v>25</v>
      </c>
      <c r="F44" s="73"/>
      <c r="G44" s="73"/>
      <c r="H44" s="73"/>
      <c r="I44" s="74"/>
      <c r="J44" s="13">
        <f>SUM(J34:J43)</f>
        <v>0</v>
      </c>
    </row>
    <row r="47" spans="1:10">
      <c r="A47" s="16"/>
    </row>
    <row r="48" spans="1:10" ht="15.75" thickBot="1">
      <c r="F48" s="25"/>
      <c r="G48" s="25"/>
      <c r="H48" s="25"/>
      <c r="I48" s="25"/>
      <c r="J48" s="25"/>
    </row>
    <row r="49" spans="1:10" ht="27" thickBot="1">
      <c r="A49" s="32" t="s">
        <v>41</v>
      </c>
      <c r="B49" s="33"/>
      <c r="C49" s="77">
        <f>+forms!J53</f>
        <v>0</v>
      </c>
      <c r="D49" s="78"/>
      <c r="F49" s="25"/>
      <c r="G49" s="25"/>
      <c r="H49" s="25"/>
      <c r="I49" s="25"/>
      <c r="J49" s="25"/>
    </row>
    <row r="50" spans="1:10">
      <c r="F50" s="25"/>
      <c r="G50" s="25"/>
    </row>
    <row r="51" spans="1:10">
      <c r="H51" s="34"/>
      <c r="I51" s="34"/>
    </row>
    <row r="52" spans="1:10">
      <c r="F52" s="35"/>
      <c r="G52" s="35"/>
    </row>
    <row r="53" spans="1:10" ht="15.75">
      <c r="F53" s="36" t="s">
        <v>42</v>
      </c>
    </row>
  </sheetData>
  <sheetProtection password="ED62" sheet="1" objects="1" scenarios="1"/>
  <mergeCells count="32">
    <mergeCell ref="A1:J2"/>
    <mergeCell ref="A11:J11"/>
    <mergeCell ref="A12:J12"/>
    <mergeCell ref="A13:J13"/>
    <mergeCell ref="J18:J19"/>
    <mergeCell ref="B18:B19"/>
    <mergeCell ref="C18:C19"/>
    <mergeCell ref="D18:D19"/>
    <mergeCell ref="E18:E19"/>
    <mergeCell ref="F18:F19"/>
    <mergeCell ref="G18:G19"/>
    <mergeCell ref="G32:G33"/>
    <mergeCell ref="H32:H33"/>
    <mergeCell ref="I32:I33"/>
    <mergeCell ref="H18:H19"/>
    <mergeCell ref="I18:I19"/>
    <mergeCell ref="C49:D49"/>
    <mergeCell ref="J32:J33"/>
    <mergeCell ref="A44:D44"/>
    <mergeCell ref="E44:I44"/>
    <mergeCell ref="A15:B15"/>
    <mergeCell ref="C15:D15"/>
    <mergeCell ref="F15:G15"/>
    <mergeCell ref="C16:G16"/>
    <mergeCell ref="A29:D29"/>
    <mergeCell ref="E29:I29"/>
    <mergeCell ref="A32:A33"/>
    <mergeCell ref="B32:B33"/>
    <mergeCell ref="C32:C33"/>
    <mergeCell ref="D32:D33"/>
    <mergeCell ref="E32:E33"/>
    <mergeCell ref="F32:F33"/>
  </mergeCells>
  <dataValidations count="2">
    <dataValidation imeMode="off" allowBlank="1" showInputMessage="1" showErrorMessage="1" sqref="A49:C49 A50 B16 C15:C16 H15:J15 A15:A17 A48:I48 H49:I49 F49:G50 A1 F3:G8 D4:D10 A3:A10"/>
    <dataValidation type="list" allowBlank="1" showInputMessage="1" showErrorMessage="1" sqref="B20:J28 B34:G43 J34:J43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8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</cp:lastModifiedBy>
  <cp:lastPrinted>2012-03-22T08:24:39Z</cp:lastPrinted>
  <dcterms:created xsi:type="dcterms:W3CDTF">2012-01-10T18:33:01Z</dcterms:created>
  <dcterms:modified xsi:type="dcterms:W3CDTF">2012-03-23T08:59:11Z</dcterms:modified>
</cp:coreProperties>
</file>