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odolsky\Downloads\"/>
    </mc:Choice>
  </mc:AlternateContent>
  <bookViews>
    <workbookView xWindow="0" yWindow="0" windowWidth="28800" windowHeight="11835"/>
  </bookViews>
  <sheets>
    <sheet name="Grand Hotel Kazan" sheetId="75" r:id="rId1"/>
    <sheet name="Bilyar Palace Hotel" sheetId="85" r:id="rId2"/>
    <sheet name="Europa Hotel" sheetId="86" r:id="rId3"/>
    <sheet name="Regina on Peterburg Street" sheetId="87" r:id="rId4"/>
  </sheets>
  <definedNames>
    <definedName name="_xlnm.Print_Titles" localSheetId="1">'Bilyar Palace Hotel'!$21:$21</definedName>
    <definedName name="_xlnm.Print_Titles" localSheetId="2">'Europa Hotel'!$21:$21</definedName>
    <definedName name="_xlnm.Print_Titles" localSheetId="0">'Grand Hotel Kazan'!$21:$21</definedName>
    <definedName name="_xlnm.Print_Titles" localSheetId="3">'Regina on Peterburg Street'!$21:$21</definedName>
    <definedName name="_xlnm.Print_Area" localSheetId="1">'Bilyar Palace Hotel'!$A$1:$V$35</definedName>
    <definedName name="_xlnm.Print_Area" localSheetId="2">'Europa Hotel'!$A$1:$V$35</definedName>
    <definedName name="_xlnm.Print_Area" localSheetId="0">'Grand Hotel Kazan'!$A$1:$V$36</definedName>
    <definedName name="_xlnm.Print_Area" localSheetId="3">'Regina on Peterburg Street'!$A$1:$V$35</definedName>
  </definedNames>
  <calcPr calcId="152511"/>
</workbook>
</file>

<file path=xl/calcChain.xml><?xml version="1.0" encoding="utf-8"?>
<calcChain xmlns="http://schemas.openxmlformats.org/spreadsheetml/2006/main">
  <c r="F19" i="87" l="1"/>
  <c r="E19" i="87"/>
  <c r="G18" i="87"/>
  <c r="H18" i="87" s="1"/>
  <c r="G17" i="87"/>
  <c r="H17" i="87" s="1"/>
  <c r="G16" i="87"/>
  <c r="H16" i="87" s="1"/>
  <c r="G15" i="87"/>
  <c r="H15" i="87" s="1"/>
  <c r="G14" i="87"/>
  <c r="H14" i="87" s="1"/>
  <c r="G13" i="87"/>
  <c r="F19" i="86"/>
  <c r="E19" i="86"/>
  <c r="G18" i="86"/>
  <c r="H18" i="86" s="1"/>
  <c r="G17" i="86"/>
  <c r="H17" i="86" s="1"/>
  <c r="G16" i="86"/>
  <c r="H16" i="86" s="1"/>
  <c r="H15" i="86"/>
  <c r="G15" i="86"/>
  <c r="G14" i="86"/>
  <c r="H14" i="86" s="1"/>
  <c r="H13" i="86"/>
  <c r="G13" i="86"/>
  <c r="F19" i="85"/>
  <c r="E19" i="85"/>
  <c r="G18" i="85"/>
  <c r="H18" i="85" s="1"/>
  <c r="G17" i="85"/>
  <c r="H17" i="85" s="1"/>
  <c r="G16" i="85"/>
  <c r="H16" i="85" s="1"/>
  <c r="G15" i="85"/>
  <c r="H15" i="85" s="1"/>
  <c r="G14" i="85"/>
  <c r="H14" i="85" s="1"/>
  <c r="G13" i="85"/>
  <c r="G13" i="75"/>
  <c r="H13" i="75" s="1"/>
  <c r="E19" i="75"/>
  <c r="F19" i="75"/>
  <c r="G18" i="75"/>
  <c r="H18" i="75" s="1"/>
  <c r="G19" i="85" l="1"/>
  <c r="G19" i="87"/>
  <c r="H19" i="86"/>
  <c r="G19" i="86"/>
  <c r="H13" i="87"/>
  <c r="H19" i="87" s="1"/>
  <c r="H13" i="85"/>
  <c r="H19" i="85" s="1"/>
  <c r="G14" i="75" l="1"/>
  <c r="G15" i="75"/>
  <c r="H15" i="75" s="1"/>
  <c r="G16" i="75"/>
  <c r="H16" i="75" s="1"/>
  <c r="G17" i="75"/>
  <c r="H17" i="75" s="1"/>
  <c r="H14" i="75" l="1"/>
  <c r="H19" i="75" s="1"/>
  <c r="G19" i="75"/>
  <c r="U30" i="87"/>
  <c r="U29" i="87"/>
  <c r="U28" i="87"/>
  <c r="U27" i="87"/>
  <c r="U26" i="87"/>
  <c r="U25" i="87"/>
  <c r="U24" i="87"/>
  <c r="U23" i="87"/>
  <c r="U22" i="87"/>
  <c r="L22" i="87"/>
  <c r="U30" i="86"/>
  <c r="U29" i="86"/>
  <c r="U28" i="86"/>
  <c r="U27" i="86"/>
  <c r="U26" i="86"/>
  <c r="U25" i="86"/>
  <c r="U24" i="86"/>
  <c r="U23" i="86"/>
  <c r="U22" i="86"/>
  <c r="L22" i="86"/>
  <c r="U30" i="85"/>
  <c r="U29" i="85"/>
  <c r="U28" i="85"/>
  <c r="U27" i="85"/>
  <c r="U26" i="85"/>
  <c r="U25" i="85"/>
  <c r="U24" i="85"/>
  <c r="U23" i="85"/>
  <c r="U22" i="85"/>
  <c r="L22" i="85"/>
  <c r="U32" i="85" l="1"/>
  <c r="U31" i="85"/>
  <c r="U32" i="86"/>
  <c r="U31" i="86"/>
  <c r="U33" i="86" s="1"/>
  <c r="U32" i="87"/>
  <c r="U31" i="87"/>
  <c r="U33" i="87" s="1"/>
  <c r="U33" i="75"/>
  <c r="L22" i="75"/>
  <c r="U33" i="85" l="1"/>
  <c r="U30" i="75"/>
  <c r="U22" i="75" l="1"/>
  <c r="U24" i="75"/>
  <c r="U31" i="75"/>
  <c r="U29" i="75"/>
  <c r="U28" i="75"/>
  <c r="U27" i="75"/>
  <c r="U26" i="75"/>
  <c r="U25" i="75"/>
  <c r="U23" i="75"/>
  <c r="U32" i="75" l="1"/>
  <c r="U34" i="75" s="1"/>
</calcChain>
</file>

<file path=xl/sharedStrings.xml><?xml version="1.0" encoding="utf-8"?>
<sst xmlns="http://schemas.openxmlformats.org/spreadsheetml/2006/main" count="249" uniqueCount="65">
  <si>
    <t>Single</t>
  </si>
  <si>
    <t>Twin</t>
  </si>
  <si>
    <t>Total</t>
  </si>
  <si>
    <t xml:space="preserve">Federation: </t>
  </si>
  <si>
    <t>No.</t>
  </si>
  <si>
    <t>Room</t>
  </si>
  <si>
    <t>Name</t>
  </si>
  <si>
    <t>Function</t>
  </si>
  <si>
    <t>No./ nights</t>
  </si>
  <si>
    <t>Arrival (date/time)</t>
  </si>
  <si>
    <t>Departure (date/time)</t>
  </si>
  <si>
    <t>18. Apr</t>
  </si>
  <si>
    <t>19. Apr</t>
  </si>
  <si>
    <t>20. Apr</t>
  </si>
  <si>
    <t>21. Apr</t>
  </si>
  <si>
    <t>22. Apr</t>
  </si>
  <si>
    <t>23. Apr</t>
  </si>
  <si>
    <t>24. Apr</t>
  </si>
  <si>
    <t>25.Apr</t>
  </si>
  <si>
    <t>Hotel</t>
  </si>
  <si>
    <t>Category of room</t>
  </si>
  <si>
    <t>No of rooms</t>
  </si>
  <si>
    <t xml:space="preserve">Single </t>
  </si>
  <si>
    <t>Grand Hotel Kazan ****</t>
  </si>
  <si>
    <t>Europa hotel ***</t>
  </si>
  <si>
    <t>Standard</t>
  </si>
  <si>
    <t>Standard +</t>
  </si>
  <si>
    <t>Regina on Peterburg Street ***</t>
  </si>
  <si>
    <t>Contact Person</t>
  </si>
  <si>
    <t>E-mail adress</t>
  </si>
  <si>
    <t>Phone number</t>
  </si>
  <si>
    <t>BB 
(prices are per person/per night)</t>
  </si>
  <si>
    <t>Triple</t>
  </si>
  <si>
    <t xml:space="preserve">Standard </t>
  </si>
  <si>
    <t xml:space="preserve">Superior </t>
  </si>
  <si>
    <t>Bilyar Palace Hotel ****</t>
  </si>
  <si>
    <t>Ivan Ivanov</t>
  </si>
  <si>
    <t xml:space="preserve"> </t>
  </si>
  <si>
    <t>Superior</t>
  </si>
  <si>
    <t>Athlete</t>
  </si>
  <si>
    <t>Form 3: Hotel Reservation Form - Grand Hotel Kazan</t>
  </si>
  <si>
    <t>Form 3: Hotel Reservation Form - Europa Hotel</t>
  </si>
  <si>
    <t>Form 3: Hotel Reservation Form - Regina on Peterburg Street</t>
  </si>
  <si>
    <t>Tuesday, April 19th</t>
  </si>
  <si>
    <t>Wednesday, April 20th</t>
  </si>
  <si>
    <t>Thursday, April 21th</t>
  </si>
  <si>
    <t>Friday, April 22th</t>
  </si>
  <si>
    <t>Saturday, April 23th</t>
  </si>
  <si>
    <t>Day</t>
  </si>
  <si>
    <t>Total, EUR</t>
  </si>
  <si>
    <t>Form 3: Hotel Reservation Form - Bilyar Palace Hotel</t>
  </si>
  <si>
    <t xml:space="preserve">*For non–competition days lunch will be available in hotels. Starting from April 21st, lunch will be served at the competition venue. </t>
  </si>
  <si>
    <t>TOTAL FOR ACCOMMODATION (A)</t>
  </si>
  <si>
    <t>TOTAL MEALS (M)</t>
  </si>
  <si>
    <t xml:space="preserve">TOTAL FOR MEALS (M) </t>
  </si>
  <si>
    <t>GRAND TOTAL (A+M)</t>
  </si>
  <si>
    <t>lunch (L)</t>
  </si>
  <si>
    <t>dinner (D)</t>
  </si>
  <si>
    <t>Number of meal vouchers per Team per Day</t>
  </si>
  <si>
    <t>total (L+D)</t>
  </si>
  <si>
    <t>Sunday, April 24th</t>
  </si>
  <si>
    <r>
      <rPr>
        <b/>
        <sz val="12"/>
        <color rgb="FF000000"/>
        <rFont val="Times New Roman"/>
        <family val="1"/>
        <charset val="204"/>
      </rPr>
      <t>HB</t>
    </r>
    <r>
      <rPr>
        <sz val="12"/>
        <color rgb="FF000000"/>
        <rFont val="Times New Roman"/>
        <family val="1"/>
        <charset val="204"/>
      </rPr>
      <t xml:space="preserve"> (Dinner -in the hotel)   - 20 euro per person/per day</t>
    </r>
  </si>
  <si>
    <r>
      <rPr>
        <b/>
        <sz val="12"/>
        <color rgb="FF000000"/>
        <rFont val="Times New Roman"/>
        <family val="1"/>
        <charset val="204"/>
      </rPr>
      <t>FB</t>
    </r>
    <r>
      <rPr>
        <sz val="12"/>
        <color rgb="FF000000"/>
        <rFont val="Times New Roman"/>
        <family val="1"/>
        <charset val="204"/>
      </rPr>
      <t xml:space="preserve"> (Lunch -in the hotel/at the competition venue*, Dinner - in the hotel)  - 40 euro per person/per day</t>
    </r>
  </si>
  <si>
    <t>European Judo Championships
Kazan 2016</t>
  </si>
  <si>
    <t>Please send this form to ejc2016@dspkazan.com not later than March 21st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</si>
</sst>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[$€-1]"/>
  </numFmts>
  <fonts count="16" x14ac:knownFonts="1">
    <font>
      <sz val="11"/>
      <color indexed="8"/>
      <name val="ＭＳ Ｐゴシック"/>
      <charset val="1"/>
    </font>
    <font>
      <sz val="11"/>
      <color indexed="8"/>
      <name val="ＭＳ Ｐゴシック"/>
      <charset val="1"/>
    </font>
    <font>
      <sz val="6"/>
      <color indexed="8"/>
      <name val="ＭＳ Ｐゴシック"/>
      <charset val="1"/>
    </font>
    <font>
      <sz val="10"/>
      <name val="Arial Cyr"/>
      <charset val="204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38" fontId="1" fillId="0" borderId="0" applyNumberFormat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6" fillId="0" borderId="0" xfId="1"/>
    <xf numFmtId="0" fontId="5" fillId="0" borderId="0" xfId="0" applyFont="1"/>
    <xf numFmtId="165" fontId="7" fillId="0" borderId="1" xfId="0" applyNumberFormat="1" applyFont="1" applyBorder="1" applyAlignment="1">
      <alignment horizontal="center" vertical="center"/>
    </xf>
    <xf numFmtId="0" fontId="8" fillId="0" borderId="0" xfId="1" applyFont="1"/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65" fontId="9" fillId="2" borderId="1" xfId="4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justify"/>
    </xf>
    <xf numFmtId="0" fontId="8" fillId="0" borderId="0" xfId="1" applyFont="1" applyBorder="1" applyAlignment="1"/>
    <xf numFmtId="0" fontId="9" fillId="0" borderId="1" xfId="0" applyFont="1" applyBorder="1" applyAlignment="1">
      <alignment horizontal="center" vertical="center" wrapText="1"/>
    </xf>
    <xf numFmtId="0" fontId="6" fillId="0" borderId="0" xfId="1"/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0" xfId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8" fillId="0" borderId="0" xfId="1" applyFont="1" applyAlignment="1"/>
    <xf numFmtId="0" fontId="12" fillId="0" borderId="1" xfId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0" xfId="1" applyFont="1" applyBorder="1"/>
    <xf numFmtId="0" fontId="12" fillId="0" borderId="6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6" xfId="2"/>
    <cellStyle name="Обычный 8" xfId="3"/>
    <cellStyle name="Финансовый [0]" xfId="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660400</xdr:colOff>
      <xdr:row>0</xdr:row>
      <xdr:rowOff>71438</xdr:rowOff>
    </xdr:from>
    <xdr:to>
      <xdr:col>20</xdr:col>
      <xdr:colOff>79374</xdr:colOff>
      <xdr:row>1</xdr:row>
      <xdr:rowOff>19554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48275" y="71438"/>
          <a:ext cx="1204913" cy="1043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57944</xdr:rowOff>
    </xdr:from>
    <xdr:to>
      <xdr:col>3</xdr:col>
      <xdr:colOff>1027907</xdr:colOff>
      <xdr:row>0</xdr:row>
      <xdr:rowOff>1056189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57944"/>
          <a:ext cx="1408906" cy="998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660400</xdr:colOff>
      <xdr:row>0</xdr:row>
      <xdr:rowOff>71438</xdr:rowOff>
    </xdr:from>
    <xdr:to>
      <xdr:col>20</xdr:col>
      <xdr:colOff>79374</xdr:colOff>
      <xdr:row>1</xdr:row>
      <xdr:rowOff>19554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0425" y="71438"/>
          <a:ext cx="1209674" cy="1043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57944</xdr:rowOff>
    </xdr:from>
    <xdr:to>
      <xdr:col>3</xdr:col>
      <xdr:colOff>1027907</xdr:colOff>
      <xdr:row>0</xdr:row>
      <xdr:rowOff>1056189</xdr:rowOff>
    </xdr:to>
    <xdr:pic>
      <xdr:nvPicPr>
        <xdr:cNvPr id="3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7944"/>
          <a:ext cx="1408907" cy="998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660400</xdr:colOff>
      <xdr:row>0</xdr:row>
      <xdr:rowOff>71438</xdr:rowOff>
    </xdr:from>
    <xdr:to>
      <xdr:col>20</xdr:col>
      <xdr:colOff>79374</xdr:colOff>
      <xdr:row>1</xdr:row>
      <xdr:rowOff>19554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0425" y="71438"/>
          <a:ext cx="1209674" cy="1043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57944</xdr:rowOff>
    </xdr:from>
    <xdr:to>
      <xdr:col>3</xdr:col>
      <xdr:colOff>1027907</xdr:colOff>
      <xdr:row>0</xdr:row>
      <xdr:rowOff>1056189</xdr:rowOff>
    </xdr:to>
    <xdr:pic>
      <xdr:nvPicPr>
        <xdr:cNvPr id="3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7944"/>
          <a:ext cx="1408907" cy="9982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660400</xdr:colOff>
      <xdr:row>0</xdr:row>
      <xdr:rowOff>71438</xdr:rowOff>
    </xdr:from>
    <xdr:to>
      <xdr:col>20</xdr:col>
      <xdr:colOff>79374</xdr:colOff>
      <xdr:row>1</xdr:row>
      <xdr:rowOff>19554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0425" y="71438"/>
          <a:ext cx="1209674" cy="1043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57944</xdr:rowOff>
    </xdr:from>
    <xdr:to>
      <xdr:col>3</xdr:col>
      <xdr:colOff>1027907</xdr:colOff>
      <xdr:row>0</xdr:row>
      <xdr:rowOff>1056189</xdr:rowOff>
    </xdr:to>
    <xdr:pic>
      <xdr:nvPicPr>
        <xdr:cNvPr id="3" name="Grafik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7944"/>
          <a:ext cx="1408907" cy="998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75" zoomScaleNormal="75" zoomScaleSheetLayoutView="80" workbookViewId="0">
      <pane ySplit="21" topLeftCell="A22" activePane="bottomLeft" state="frozen"/>
      <selection pane="bottomLeft" activeCell="R18" sqref="R18"/>
    </sheetView>
  </sheetViews>
  <sheetFormatPr defaultColWidth="15.125" defaultRowHeight="15" x14ac:dyDescent="0.25"/>
  <cols>
    <col min="1" max="1" width="4" style="1" customWidth="1"/>
    <col min="2" max="2" width="4.5" style="1" customWidth="1"/>
    <col min="3" max="3" width="8.5" style="1" customWidth="1"/>
    <col min="4" max="4" width="18.25" style="1" customWidth="1"/>
    <col min="5" max="7" width="18" style="1" customWidth="1"/>
    <col min="8" max="8" width="15.875" style="1" customWidth="1"/>
    <col min="9" max="9" width="15.5" style="1" customWidth="1"/>
    <col min="10" max="10" width="11.875" style="1" customWidth="1"/>
    <col min="11" max="12" width="11.25" style="1" customWidth="1"/>
    <col min="13" max="17" width="11.625" style="1" customWidth="1"/>
    <col min="18" max="20" width="11.75" style="1" customWidth="1"/>
    <col min="21" max="21" width="13.25" style="1" customWidth="1"/>
    <col min="22" max="22" width="4.5" style="1" customWidth="1"/>
    <col min="23" max="16384" width="15.125" style="1"/>
  </cols>
  <sheetData>
    <row r="1" spans="1:21" s="3" customFormat="1" ht="86.25" customHeight="1" x14ac:dyDescent="0.25">
      <c r="B1" s="63"/>
      <c r="C1" s="63"/>
      <c r="D1" s="26"/>
      <c r="E1" s="65" t="s">
        <v>63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1" s="3" customFormat="1" ht="13.5" customHeight="1" x14ac:dyDescent="0.25">
      <c r="C2" s="17"/>
      <c r="D2" s="27"/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</row>
    <row r="3" spans="1:21" s="16" customFormat="1" ht="15.75" x14ac:dyDescent="0.25">
      <c r="C3" s="64" t="s">
        <v>40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s="16" customFormat="1" ht="15.75" x14ac:dyDescent="0.25">
      <c r="B4" s="20"/>
      <c r="C4" s="35"/>
      <c r="D4" s="35"/>
      <c r="E4" s="35"/>
      <c r="F4" s="35"/>
      <c r="G4" s="44"/>
      <c r="H4" s="35"/>
      <c r="I4" s="35"/>
      <c r="J4" s="35"/>
      <c r="K4" s="35"/>
      <c r="L4" s="35"/>
      <c r="M4" s="35"/>
      <c r="N4" s="35"/>
      <c r="O4" s="35"/>
    </row>
    <row r="5" spans="1:21" s="16" customFormat="1" ht="15.75" x14ac:dyDescent="0.25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s="16" customFormat="1" ht="15.75" x14ac:dyDescent="0.25">
      <c r="B6" s="67" t="s">
        <v>28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1" s="16" customFormat="1" ht="15.75" x14ac:dyDescent="0.25"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1" s="16" customFormat="1" ht="15.75" x14ac:dyDescent="0.25">
      <c r="B8" s="67" t="s">
        <v>30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s="2" customFormat="1" ht="15.75" x14ac:dyDescent="0.25">
      <c r="A9" s="37"/>
      <c r="C9" s="5"/>
      <c r="D9" s="5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2" customFormat="1" ht="15.75" x14ac:dyDescent="0.25">
      <c r="A10" s="3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s="2" customFormat="1" ht="15.75" customHeight="1" x14ac:dyDescent="0.25">
      <c r="A11" s="37"/>
      <c r="B11" s="51" t="s">
        <v>48</v>
      </c>
      <c r="C11" s="51"/>
      <c r="D11" s="51"/>
      <c r="E11" s="69" t="s">
        <v>58</v>
      </c>
      <c r="F11" s="70"/>
      <c r="G11" s="71"/>
      <c r="H11" s="51" t="s">
        <v>49</v>
      </c>
      <c r="J11" s="52" t="s">
        <v>19</v>
      </c>
      <c r="K11" s="53"/>
      <c r="L11" s="52" t="s">
        <v>20</v>
      </c>
      <c r="M11" s="53"/>
      <c r="N11" s="60" t="s">
        <v>21</v>
      </c>
      <c r="O11" s="52" t="s">
        <v>31</v>
      </c>
      <c r="P11" s="66"/>
      <c r="Q11" s="53"/>
      <c r="U11" s="40"/>
    </row>
    <row r="12" spans="1:21" s="2" customFormat="1" ht="15.75" x14ac:dyDescent="0.25">
      <c r="A12" s="37"/>
      <c r="B12" s="51"/>
      <c r="C12" s="51"/>
      <c r="D12" s="51"/>
      <c r="E12" s="32" t="s">
        <v>56</v>
      </c>
      <c r="F12" s="32" t="s">
        <v>57</v>
      </c>
      <c r="G12" s="43" t="s">
        <v>59</v>
      </c>
      <c r="H12" s="51"/>
      <c r="J12" s="54"/>
      <c r="K12" s="55"/>
      <c r="L12" s="54"/>
      <c r="M12" s="55"/>
      <c r="N12" s="61"/>
      <c r="O12" s="23" t="s">
        <v>22</v>
      </c>
      <c r="P12" s="23" t="s">
        <v>1</v>
      </c>
      <c r="Q12" s="23" t="s">
        <v>32</v>
      </c>
      <c r="U12" s="40"/>
    </row>
    <row r="13" spans="1:21" s="2" customFormat="1" ht="15.75" customHeight="1" x14ac:dyDescent="0.25">
      <c r="A13" s="37"/>
      <c r="B13" s="62" t="s">
        <v>43</v>
      </c>
      <c r="C13" s="62"/>
      <c r="D13" s="62"/>
      <c r="E13" s="23">
        <v>10</v>
      </c>
      <c r="F13" s="23">
        <v>10</v>
      </c>
      <c r="G13" s="23">
        <f>E13+F13</f>
        <v>20</v>
      </c>
      <c r="H13" s="15">
        <f>G13*20</f>
        <v>400</v>
      </c>
      <c r="J13" s="56" t="s">
        <v>23</v>
      </c>
      <c r="K13" s="57"/>
      <c r="L13" s="58" t="s">
        <v>25</v>
      </c>
      <c r="M13" s="59"/>
      <c r="N13" s="6">
        <v>199</v>
      </c>
      <c r="O13" s="23">
        <v>160</v>
      </c>
      <c r="P13" s="23">
        <v>120</v>
      </c>
      <c r="Q13" s="23">
        <v>110</v>
      </c>
      <c r="U13" s="5"/>
    </row>
    <row r="14" spans="1:21" s="2" customFormat="1" ht="15.75" customHeight="1" x14ac:dyDescent="0.25">
      <c r="A14" s="37"/>
      <c r="B14" s="62" t="s">
        <v>44</v>
      </c>
      <c r="C14" s="62"/>
      <c r="D14" s="62"/>
      <c r="E14" s="23">
        <v>4</v>
      </c>
      <c r="F14" s="23">
        <v>6</v>
      </c>
      <c r="G14" s="23">
        <f t="shared" ref="G14:G17" si="0">E14+F14</f>
        <v>10</v>
      </c>
      <c r="H14" s="15">
        <f t="shared" ref="H14:H18" si="1">G14*20</f>
        <v>200</v>
      </c>
      <c r="J14" s="5"/>
      <c r="K14" s="5"/>
      <c r="L14" s="5"/>
      <c r="M14" s="5"/>
      <c r="N14" s="5"/>
      <c r="O14" s="5"/>
      <c r="P14" s="5"/>
      <c r="Q14" s="5"/>
      <c r="U14" s="5"/>
    </row>
    <row r="15" spans="1:21" s="2" customFormat="1" ht="15.75" customHeight="1" x14ac:dyDescent="0.25">
      <c r="A15" s="37"/>
      <c r="B15" s="62" t="s">
        <v>45</v>
      </c>
      <c r="C15" s="62"/>
      <c r="D15" s="62"/>
      <c r="E15" s="23">
        <v>3</v>
      </c>
      <c r="F15" s="23">
        <v>7</v>
      </c>
      <c r="G15" s="23">
        <f t="shared" si="0"/>
        <v>10</v>
      </c>
      <c r="H15" s="15">
        <f t="shared" si="1"/>
        <v>200</v>
      </c>
      <c r="K15" s="38"/>
      <c r="L15" s="38"/>
      <c r="M15" s="5"/>
      <c r="N15" s="5"/>
      <c r="O15" s="5"/>
      <c r="P15" s="5"/>
      <c r="Q15" s="5"/>
      <c r="U15" s="5"/>
    </row>
    <row r="16" spans="1:21" s="2" customFormat="1" ht="15.75" customHeight="1" x14ac:dyDescent="0.25">
      <c r="A16" s="37"/>
      <c r="B16" s="62" t="s">
        <v>46</v>
      </c>
      <c r="C16" s="62"/>
      <c r="D16" s="62"/>
      <c r="E16" s="23"/>
      <c r="F16" s="23"/>
      <c r="G16" s="23">
        <f t="shared" si="0"/>
        <v>0</v>
      </c>
      <c r="H16" s="15">
        <f t="shared" si="1"/>
        <v>0</v>
      </c>
      <c r="J16" s="39" t="s">
        <v>61</v>
      </c>
      <c r="K16" s="39"/>
      <c r="L16" s="39"/>
      <c r="M16" s="5"/>
      <c r="N16" s="5"/>
      <c r="O16" s="5"/>
      <c r="P16" s="5"/>
      <c r="Q16" s="5"/>
      <c r="U16" s="5"/>
    </row>
    <row r="17" spans="1:23" s="2" customFormat="1" ht="15.75" customHeight="1" x14ac:dyDescent="0.25">
      <c r="A17" s="37"/>
      <c r="B17" s="62" t="s">
        <v>47</v>
      </c>
      <c r="C17" s="62"/>
      <c r="D17" s="62"/>
      <c r="E17" s="23"/>
      <c r="F17" s="23"/>
      <c r="G17" s="23">
        <f t="shared" si="0"/>
        <v>0</v>
      </c>
      <c r="H17" s="15">
        <f t="shared" si="1"/>
        <v>0</v>
      </c>
      <c r="J17" s="39" t="s">
        <v>62</v>
      </c>
      <c r="K17" s="5"/>
      <c r="L17" s="5"/>
      <c r="M17" s="5"/>
      <c r="N17" s="5"/>
      <c r="O17" s="5"/>
      <c r="P17" s="5"/>
      <c r="Q17" s="5"/>
      <c r="U17" s="5"/>
    </row>
    <row r="18" spans="1:23" s="37" customFormat="1" ht="15.75" customHeight="1" x14ac:dyDescent="0.25">
      <c r="B18" s="62" t="s">
        <v>60</v>
      </c>
      <c r="C18" s="62"/>
      <c r="D18" s="62"/>
      <c r="E18" s="23"/>
      <c r="F18" s="23"/>
      <c r="G18" s="23">
        <f t="shared" ref="G18" si="2">E18+F18</f>
        <v>0</v>
      </c>
      <c r="H18" s="15">
        <f t="shared" si="1"/>
        <v>0</v>
      </c>
      <c r="J18" s="39" t="s">
        <v>51</v>
      </c>
      <c r="K18" s="5"/>
      <c r="L18" s="5"/>
      <c r="M18" s="5"/>
      <c r="N18" s="5"/>
      <c r="O18" s="5"/>
      <c r="P18" s="5"/>
      <c r="Q18" s="5"/>
      <c r="U18" s="5"/>
    </row>
    <row r="19" spans="1:23" s="24" customFormat="1" ht="16.5" customHeight="1" x14ac:dyDescent="0.25">
      <c r="A19" s="37"/>
      <c r="B19" s="74" t="s">
        <v>53</v>
      </c>
      <c r="C19" s="74"/>
      <c r="D19" s="74"/>
      <c r="E19" s="41">
        <f>SUM(E13:E18)</f>
        <v>17</v>
      </c>
      <c r="F19" s="41">
        <f>SUM(F13:F18)</f>
        <v>23</v>
      </c>
      <c r="G19" s="41">
        <f>SUM(G13:G18)</f>
        <v>40</v>
      </c>
      <c r="H19" s="4">
        <f>SUM(H13:H18)</f>
        <v>800</v>
      </c>
      <c r="J19" s="39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3" s="2" customFormat="1" ht="15.75" x14ac:dyDescent="0.25">
      <c r="A20" s="37"/>
      <c r="B20" s="5"/>
      <c r="C20" s="5"/>
      <c r="D20" s="5"/>
      <c r="E20" s="21"/>
      <c r="F20" s="21"/>
      <c r="G20" s="21"/>
      <c r="H20" s="21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3" ht="39" customHeight="1" x14ac:dyDescent="0.25">
      <c r="B21" s="7" t="s">
        <v>4</v>
      </c>
      <c r="C21" s="8" t="s">
        <v>5</v>
      </c>
      <c r="D21" s="8" t="s">
        <v>20</v>
      </c>
      <c r="E21" s="8" t="s">
        <v>7</v>
      </c>
      <c r="F21" s="75" t="s">
        <v>6</v>
      </c>
      <c r="G21" s="76"/>
      <c r="H21" s="76"/>
      <c r="I21" s="77"/>
      <c r="J21" s="9" t="s">
        <v>9</v>
      </c>
      <c r="K21" s="9" t="s">
        <v>10</v>
      </c>
      <c r="L21" s="8" t="s">
        <v>8</v>
      </c>
      <c r="M21" s="10" t="s">
        <v>11</v>
      </c>
      <c r="N21" s="10" t="s">
        <v>12</v>
      </c>
      <c r="O21" s="10" t="s">
        <v>13</v>
      </c>
      <c r="P21" s="10" t="s">
        <v>14</v>
      </c>
      <c r="Q21" s="10" t="s">
        <v>15</v>
      </c>
      <c r="R21" s="10" t="s">
        <v>16</v>
      </c>
      <c r="S21" s="10" t="s">
        <v>17</v>
      </c>
      <c r="T21" s="10" t="s">
        <v>18</v>
      </c>
      <c r="U21" s="7" t="s">
        <v>2</v>
      </c>
    </row>
    <row r="22" spans="1:23" ht="23.45" customHeight="1" x14ac:dyDescent="0.25">
      <c r="B22" s="11">
        <v>1</v>
      </c>
      <c r="C22" s="11" t="s">
        <v>0</v>
      </c>
      <c r="D22" s="28" t="s">
        <v>25</v>
      </c>
      <c r="E22" s="28" t="s">
        <v>39</v>
      </c>
      <c r="F22" s="78" t="s">
        <v>36</v>
      </c>
      <c r="G22" s="79"/>
      <c r="H22" s="79"/>
      <c r="I22" s="80"/>
      <c r="J22" s="13">
        <v>42479</v>
      </c>
      <c r="K22" s="13">
        <v>42483</v>
      </c>
      <c r="L22" s="29">
        <f>K22-J22</f>
        <v>4</v>
      </c>
      <c r="M22" s="14">
        <v>160</v>
      </c>
      <c r="N22" s="14">
        <v>160</v>
      </c>
      <c r="O22" s="14">
        <v>160</v>
      </c>
      <c r="P22" s="14">
        <v>160</v>
      </c>
      <c r="Q22" s="14">
        <v>160</v>
      </c>
      <c r="R22" s="14">
        <v>160</v>
      </c>
      <c r="S22" s="14">
        <v>160</v>
      </c>
      <c r="T22" s="14">
        <v>160</v>
      </c>
      <c r="U22" s="15">
        <f t="shared" ref="U22:U31" si="3">M22+N22+O22+P22+Q22+R22+S22</f>
        <v>1120</v>
      </c>
    </row>
    <row r="23" spans="1:23" ht="23.45" customHeight="1" x14ac:dyDescent="0.25">
      <c r="B23" s="11">
        <v>2</v>
      </c>
      <c r="C23" s="11" t="s">
        <v>0</v>
      </c>
      <c r="D23" s="11"/>
      <c r="E23" s="11"/>
      <c r="F23" s="48"/>
      <c r="G23" s="49"/>
      <c r="H23" s="49"/>
      <c r="I23" s="50"/>
      <c r="J23" s="12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5">
        <f t="shared" si="3"/>
        <v>0</v>
      </c>
    </row>
    <row r="24" spans="1:23" ht="23.45" customHeight="1" x14ac:dyDescent="0.25">
      <c r="B24" s="11">
        <v>3</v>
      </c>
      <c r="C24" s="11" t="s">
        <v>0</v>
      </c>
      <c r="D24" s="11"/>
      <c r="E24" s="11"/>
      <c r="F24" s="48"/>
      <c r="G24" s="49"/>
      <c r="H24" s="49"/>
      <c r="I24" s="50"/>
      <c r="J24" s="12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5">
        <f t="shared" si="3"/>
        <v>0</v>
      </c>
      <c r="W24" s="1" t="s">
        <v>37</v>
      </c>
    </row>
    <row r="25" spans="1:23" ht="26.25" customHeight="1" x14ac:dyDescent="0.25">
      <c r="B25" s="11">
        <v>4</v>
      </c>
      <c r="C25" s="73" t="s">
        <v>1</v>
      </c>
      <c r="D25" s="25"/>
      <c r="E25" s="11"/>
      <c r="F25" s="48"/>
      <c r="G25" s="49"/>
      <c r="H25" s="49"/>
      <c r="I25" s="50"/>
      <c r="J25" s="12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5">
        <f t="shared" si="3"/>
        <v>0</v>
      </c>
    </row>
    <row r="26" spans="1:23" ht="26.25" customHeight="1" x14ac:dyDescent="0.25">
      <c r="B26" s="11">
        <v>5</v>
      </c>
      <c r="C26" s="73"/>
      <c r="D26" s="25"/>
      <c r="E26" s="11"/>
      <c r="F26" s="48"/>
      <c r="G26" s="49"/>
      <c r="H26" s="49"/>
      <c r="I26" s="50"/>
      <c r="J26" s="12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5">
        <f t="shared" si="3"/>
        <v>0</v>
      </c>
    </row>
    <row r="27" spans="1:23" ht="26.25" customHeight="1" x14ac:dyDescent="0.25">
      <c r="B27" s="11">
        <v>6</v>
      </c>
      <c r="C27" s="73" t="s">
        <v>1</v>
      </c>
      <c r="D27" s="25"/>
      <c r="E27" s="11"/>
      <c r="F27" s="48"/>
      <c r="G27" s="49"/>
      <c r="H27" s="49"/>
      <c r="I27" s="50"/>
      <c r="J27" s="12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5">
        <f t="shared" si="3"/>
        <v>0</v>
      </c>
    </row>
    <row r="28" spans="1:23" ht="26.25" customHeight="1" x14ac:dyDescent="0.25">
      <c r="B28" s="11">
        <v>7</v>
      </c>
      <c r="C28" s="73"/>
      <c r="D28" s="25"/>
      <c r="E28" s="11"/>
      <c r="F28" s="48"/>
      <c r="G28" s="49"/>
      <c r="H28" s="49"/>
      <c r="I28" s="50"/>
      <c r="J28" s="12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5">
        <f t="shared" si="3"/>
        <v>0</v>
      </c>
    </row>
    <row r="29" spans="1:23" ht="26.25" customHeight="1" x14ac:dyDescent="0.25">
      <c r="B29" s="11">
        <v>8</v>
      </c>
      <c r="C29" s="73" t="s">
        <v>32</v>
      </c>
      <c r="D29" s="25"/>
      <c r="E29" s="11"/>
      <c r="F29" s="48"/>
      <c r="G29" s="49"/>
      <c r="H29" s="49"/>
      <c r="I29" s="50"/>
      <c r="J29" s="12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5">
        <f t="shared" si="3"/>
        <v>0</v>
      </c>
    </row>
    <row r="30" spans="1:23" ht="26.25" customHeight="1" x14ac:dyDescent="0.25">
      <c r="B30" s="11">
        <v>9</v>
      </c>
      <c r="C30" s="73"/>
      <c r="D30" s="30"/>
      <c r="E30" s="11"/>
      <c r="F30" s="48"/>
      <c r="G30" s="49"/>
      <c r="H30" s="49"/>
      <c r="I30" s="50"/>
      <c r="J30" s="12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5">
        <f t="shared" si="3"/>
        <v>0</v>
      </c>
    </row>
    <row r="31" spans="1:23" ht="26.25" customHeight="1" x14ac:dyDescent="0.25">
      <c r="B31" s="11">
        <v>10</v>
      </c>
      <c r="C31" s="73" t="s">
        <v>1</v>
      </c>
      <c r="D31" s="25"/>
      <c r="E31" s="11"/>
      <c r="F31" s="48"/>
      <c r="G31" s="49"/>
      <c r="H31" s="49"/>
      <c r="I31" s="50"/>
      <c r="J31" s="12"/>
      <c r="K31" s="13"/>
      <c r="L31" s="13"/>
      <c r="M31" s="14"/>
      <c r="N31" s="14"/>
      <c r="O31" s="14"/>
      <c r="P31" s="14"/>
      <c r="Q31" s="14"/>
      <c r="R31" s="14"/>
      <c r="S31" s="14"/>
      <c r="T31" s="14"/>
      <c r="U31" s="15">
        <f t="shared" si="3"/>
        <v>0</v>
      </c>
    </row>
    <row r="32" spans="1:23" ht="26.25" customHeight="1" x14ac:dyDescent="0.25">
      <c r="B32" s="47" t="s">
        <v>52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">
        <f>SUM(U22:U31)</f>
        <v>1120</v>
      </c>
    </row>
    <row r="33" spans="2:21" ht="26.25" customHeight="1" x14ac:dyDescent="0.25">
      <c r="B33" s="47" t="s">
        <v>54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">
        <f>H19</f>
        <v>800</v>
      </c>
    </row>
    <row r="34" spans="2:21" ht="26.25" customHeight="1" x14ac:dyDescent="0.25">
      <c r="B34" s="47" t="s">
        <v>55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">
        <f>U32+U33</f>
        <v>1920</v>
      </c>
    </row>
    <row r="35" spans="2:21" ht="26.25" customHeight="1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31"/>
    </row>
    <row r="36" spans="2:21" ht="26.25" customHeight="1" x14ac:dyDescent="0.35">
      <c r="E36" s="72" t="s">
        <v>64</v>
      </c>
      <c r="F36" s="72"/>
      <c r="G36" s="72"/>
      <c r="H36" s="72"/>
      <c r="I36" s="72"/>
      <c r="J36" s="72"/>
      <c r="K36" s="72"/>
      <c r="L36" s="72"/>
    </row>
    <row r="37" spans="2:21" ht="26.25" customHeight="1" x14ac:dyDescent="0.25">
      <c r="E37" s="2"/>
      <c r="F37" s="37"/>
      <c r="G37" s="37"/>
      <c r="H37" s="37"/>
      <c r="I37" s="2"/>
      <c r="J37" s="2"/>
    </row>
    <row r="38" spans="2:21" ht="26.25" customHeight="1" x14ac:dyDescent="0.25">
      <c r="E38" s="2"/>
      <c r="F38" s="37"/>
      <c r="G38" s="37"/>
      <c r="H38" s="37"/>
      <c r="I38" s="2"/>
      <c r="J38" s="2"/>
    </row>
    <row r="39" spans="2:21" ht="26.25" customHeight="1" x14ac:dyDescent="0.25">
      <c r="E39" s="2"/>
      <c r="F39" s="37"/>
      <c r="G39" s="37"/>
      <c r="H39" s="37"/>
      <c r="I39" s="2"/>
      <c r="J39" s="2"/>
    </row>
    <row r="40" spans="2:21" ht="26.25" customHeight="1" x14ac:dyDescent="0.25">
      <c r="E40" s="2"/>
      <c r="F40" s="37"/>
      <c r="G40" s="37"/>
      <c r="H40" s="37"/>
      <c r="I40" s="2"/>
      <c r="J40" s="2"/>
    </row>
    <row r="41" spans="2:21" ht="26.25" customHeight="1" x14ac:dyDescent="0.25">
      <c r="E41" s="2"/>
      <c r="F41" s="37"/>
      <c r="G41" s="37"/>
      <c r="H41" s="37"/>
      <c r="I41" s="2"/>
      <c r="J41" s="2"/>
    </row>
    <row r="42" spans="2:21" ht="26.25" customHeight="1" x14ac:dyDescent="0.25">
      <c r="E42" s="2"/>
      <c r="F42" s="37"/>
      <c r="G42" s="37"/>
      <c r="H42" s="37"/>
      <c r="I42" s="2"/>
      <c r="J42" s="2"/>
    </row>
    <row r="43" spans="2:21" ht="26.25" customHeight="1" x14ac:dyDescent="0.25"/>
    <row r="44" spans="2:21" ht="26.25" customHeight="1" x14ac:dyDescent="0.25"/>
    <row r="45" spans="2:21" ht="26.25" customHeight="1" x14ac:dyDescent="0.25"/>
    <row r="46" spans="2:21" ht="26.25" customHeight="1" x14ac:dyDescent="0.25"/>
    <row r="47" spans="2:21" ht="26.25" customHeight="1" x14ac:dyDescent="0.25"/>
    <row r="48" spans="2:21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  <row r="54" ht="26.25" customHeight="1" x14ac:dyDescent="0.25"/>
  </sheetData>
  <mergeCells count="46">
    <mergeCell ref="E36:L36"/>
    <mergeCell ref="C25:C26"/>
    <mergeCell ref="C29:C31"/>
    <mergeCell ref="C27:C28"/>
    <mergeCell ref="B13:D13"/>
    <mergeCell ref="B14:D14"/>
    <mergeCell ref="B15:D15"/>
    <mergeCell ref="B16:D16"/>
    <mergeCell ref="B17:D17"/>
    <mergeCell ref="B19:D19"/>
    <mergeCell ref="F21:I21"/>
    <mergeCell ref="F22:I22"/>
    <mergeCell ref="F23:I23"/>
    <mergeCell ref="F24:I24"/>
    <mergeCell ref="F25:I25"/>
    <mergeCell ref="B34:T34"/>
    <mergeCell ref="B1:C1"/>
    <mergeCell ref="C3:U3"/>
    <mergeCell ref="E1:R1"/>
    <mergeCell ref="O11:Q11"/>
    <mergeCell ref="B5:D5"/>
    <mergeCell ref="B6:D6"/>
    <mergeCell ref="B7:D7"/>
    <mergeCell ref="B8:D8"/>
    <mergeCell ref="E5:U5"/>
    <mergeCell ref="E6:U6"/>
    <mergeCell ref="E7:U7"/>
    <mergeCell ref="E8:U8"/>
    <mergeCell ref="E9:U9"/>
    <mergeCell ref="B11:D12"/>
    <mergeCell ref="E11:G11"/>
    <mergeCell ref="J11:K12"/>
    <mergeCell ref="B32:T32"/>
    <mergeCell ref="B33:T33"/>
    <mergeCell ref="F30:I30"/>
    <mergeCell ref="F31:I31"/>
    <mergeCell ref="H11:H12"/>
    <mergeCell ref="F26:I26"/>
    <mergeCell ref="F27:I27"/>
    <mergeCell ref="F28:I28"/>
    <mergeCell ref="L11:M12"/>
    <mergeCell ref="J13:K13"/>
    <mergeCell ref="L13:M13"/>
    <mergeCell ref="N11:N12"/>
    <mergeCell ref="F29:I29"/>
    <mergeCell ref="B18:D18"/>
  </mergeCells>
  <phoneticPr fontId="2"/>
  <printOptions horizontalCentered="1"/>
  <pageMargins left="0.2" right="0.19685039370078741" top="0.59" bottom="0.2" header="0.31" footer="0.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75" zoomScaleNormal="75" zoomScaleSheetLayoutView="80" workbookViewId="0">
      <pane ySplit="21" topLeftCell="A22" activePane="bottomLeft" state="frozen"/>
      <selection pane="bottomLeft" activeCell="C29" sqref="C29:C30"/>
    </sheetView>
  </sheetViews>
  <sheetFormatPr defaultColWidth="15.125" defaultRowHeight="15" x14ac:dyDescent="0.25"/>
  <cols>
    <col min="1" max="1" width="4" style="1" customWidth="1"/>
    <col min="2" max="2" width="4.5" style="1" customWidth="1"/>
    <col min="3" max="3" width="8.5" style="1" customWidth="1"/>
    <col min="4" max="4" width="18.25" style="1" customWidth="1"/>
    <col min="5" max="7" width="18" style="1" customWidth="1"/>
    <col min="8" max="8" width="15.875" style="1" customWidth="1"/>
    <col min="9" max="9" width="15.5" style="1" customWidth="1"/>
    <col min="10" max="10" width="11.875" style="1" customWidth="1"/>
    <col min="11" max="12" width="11.25" style="1" customWidth="1"/>
    <col min="13" max="17" width="11.625" style="1" customWidth="1"/>
    <col min="18" max="20" width="11.75" style="1" customWidth="1"/>
    <col min="21" max="21" width="13.25" style="1" customWidth="1"/>
    <col min="22" max="22" width="4.5" style="1" customWidth="1"/>
    <col min="23" max="16384" width="15.125" style="1"/>
  </cols>
  <sheetData>
    <row r="1" spans="2:21" s="3" customFormat="1" ht="86.25" customHeight="1" x14ac:dyDescent="0.25">
      <c r="B1" s="63"/>
      <c r="C1" s="63"/>
      <c r="D1" s="33"/>
      <c r="E1" s="65" t="s">
        <v>63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21" s="3" customFormat="1" ht="13.5" customHeight="1" x14ac:dyDescent="0.25">
      <c r="C2" s="34"/>
      <c r="D2" s="34"/>
      <c r="E2" s="18"/>
      <c r="F2" s="18"/>
      <c r="G2" s="18"/>
      <c r="H2" s="18"/>
      <c r="I2" s="18"/>
      <c r="J2" s="18"/>
      <c r="K2" s="18"/>
      <c r="L2" s="18"/>
      <c r="M2" s="18"/>
      <c r="N2" s="33"/>
      <c r="O2" s="33"/>
    </row>
    <row r="3" spans="2:21" s="16" customFormat="1" ht="15.75" x14ac:dyDescent="0.25">
      <c r="C3" s="64" t="s">
        <v>50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2:21" s="16" customFormat="1" ht="15.75" x14ac:dyDescent="0.25">
      <c r="B4" s="35"/>
      <c r="C4" s="35"/>
      <c r="D4" s="35"/>
      <c r="E4" s="35"/>
      <c r="F4" s="35"/>
      <c r="G4" s="45"/>
      <c r="H4" s="35"/>
      <c r="I4" s="35"/>
      <c r="J4" s="35"/>
      <c r="K4" s="35"/>
      <c r="L4" s="35"/>
      <c r="M4" s="35"/>
      <c r="N4" s="35"/>
      <c r="O4" s="35"/>
    </row>
    <row r="5" spans="2:21" s="16" customFormat="1" ht="15.75" x14ac:dyDescent="0.25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2:21" s="16" customFormat="1" ht="15.75" x14ac:dyDescent="0.25">
      <c r="B6" s="67" t="s">
        <v>28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2:21" s="16" customFormat="1" ht="15.75" x14ac:dyDescent="0.25"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16" customFormat="1" ht="15.75" x14ac:dyDescent="0.25">
      <c r="B8" s="67" t="s">
        <v>30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2:21" s="37" customFormat="1" ht="15.7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2:21" s="37" customFormat="1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2:21" s="37" customFormat="1" ht="15.75" customHeight="1" x14ac:dyDescent="0.25">
      <c r="B11" s="51" t="s">
        <v>48</v>
      </c>
      <c r="C11" s="51"/>
      <c r="D11" s="51"/>
      <c r="E11" s="69" t="s">
        <v>58</v>
      </c>
      <c r="F11" s="70"/>
      <c r="G11" s="71"/>
      <c r="H11" s="51" t="s">
        <v>49</v>
      </c>
      <c r="J11" s="52" t="s">
        <v>19</v>
      </c>
      <c r="K11" s="53"/>
      <c r="L11" s="52" t="s">
        <v>20</v>
      </c>
      <c r="M11" s="53"/>
      <c r="N11" s="60" t="s">
        <v>21</v>
      </c>
      <c r="O11" s="51" t="s">
        <v>31</v>
      </c>
      <c r="P11" s="51"/>
      <c r="U11" s="40"/>
    </row>
    <row r="12" spans="2:21" s="37" customFormat="1" ht="15.75" x14ac:dyDescent="0.25">
      <c r="B12" s="51"/>
      <c r="C12" s="51"/>
      <c r="D12" s="51"/>
      <c r="E12" s="46" t="s">
        <v>56</v>
      </c>
      <c r="F12" s="46" t="s">
        <v>57</v>
      </c>
      <c r="G12" s="46" t="s">
        <v>59</v>
      </c>
      <c r="H12" s="51"/>
      <c r="J12" s="54"/>
      <c r="K12" s="55"/>
      <c r="L12" s="54"/>
      <c r="M12" s="55"/>
      <c r="N12" s="61"/>
      <c r="O12" s="23" t="s">
        <v>22</v>
      </c>
      <c r="P12" s="23" t="s">
        <v>1</v>
      </c>
      <c r="U12" s="40"/>
    </row>
    <row r="13" spans="2:21" s="37" customFormat="1" ht="15.75" customHeight="1" x14ac:dyDescent="0.25">
      <c r="B13" s="62" t="s">
        <v>43</v>
      </c>
      <c r="C13" s="62"/>
      <c r="D13" s="62"/>
      <c r="E13" s="23">
        <v>10</v>
      </c>
      <c r="F13" s="23">
        <v>10</v>
      </c>
      <c r="G13" s="23">
        <f>E13+F13</f>
        <v>20</v>
      </c>
      <c r="H13" s="15">
        <f>G13*20</f>
        <v>400</v>
      </c>
      <c r="J13" s="52" t="s">
        <v>35</v>
      </c>
      <c r="K13" s="53"/>
      <c r="L13" s="81" t="s">
        <v>33</v>
      </c>
      <c r="M13" s="81"/>
      <c r="N13" s="6">
        <v>37</v>
      </c>
      <c r="O13" s="6">
        <v>216</v>
      </c>
      <c r="P13" s="23">
        <v>157</v>
      </c>
      <c r="U13" s="5"/>
    </row>
    <row r="14" spans="2:21" s="37" customFormat="1" ht="15.75" customHeight="1" x14ac:dyDescent="0.25">
      <c r="B14" s="62" t="s">
        <v>44</v>
      </c>
      <c r="C14" s="62"/>
      <c r="D14" s="62"/>
      <c r="E14" s="23">
        <v>4</v>
      </c>
      <c r="F14" s="23">
        <v>6</v>
      </c>
      <c r="G14" s="23">
        <f t="shared" ref="G14:G18" si="0">E14+F14</f>
        <v>10</v>
      </c>
      <c r="H14" s="15">
        <f t="shared" ref="H14:H18" si="1">G14*20</f>
        <v>200</v>
      </c>
      <c r="J14" s="54"/>
      <c r="K14" s="55"/>
      <c r="L14" s="81" t="s">
        <v>34</v>
      </c>
      <c r="M14" s="81"/>
      <c r="N14" s="6">
        <v>27</v>
      </c>
      <c r="O14" s="6">
        <v>236</v>
      </c>
      <c r="P14" s="23">
        <v>166</v>
      </c>
      <c r="U14" s="5"/>
    </row>
    <row r="15" spans="2:21" s="37" customFormat="1" ht="15.75" customHeight="1" x14ac:dyDescent="0.25">
      <c r="B15" s="62" t="s">
        <v>45</v>
      </c>
      <c r="C15" s="62"/>
      <c r="D15" s="62"/>
      <c r="E15" s="23">
        <v>3</v>
      </c>
      <c r="F15" s="23">
        <v>7</v>
      </c>
      <c r="G15" s="23">
        <f t="shared" si="0"/>
        <v>10</v>
      </c>
      <c r="H15" s="15">
        <f t="shared" si="1"/>
        <v>200</v>
      </c>
      <c r="K15" s="38"/>
      <c r="L15" s="38"/>
      <c r="M15" s="5"/>
      <c r="N15" s="5"/>
      <c r="O15" s="5"/>
      <c r="P15" s="5"/>
      <c r="U15" s="5"/>
    </row>
    <row r="16" spans="2:21" s="37" customFormat="1" ht="15.75" customHeight="1" x14ac:dyDescent="0.25">
      <c r="B16" s="62" t="s">
        <v>46</v>
      </c>
      <c r="C16" s="62"/>
      <c r="D16" s="62"/>
      <c r="E16" s="23"/>
      <c r="F16" s="23"/>
      <c r="G16" s="23">
        <f t="shared" si="0"/>
        <v>0</v>
      </c>
      <c r="H16" s="15">
        <f t="shared" si="1"/>
        <v>0</v>
      </c>
      <c r="J16" s="39" t="s">
        <v>61</v>
      </c>
      <c r="K16" s="39"/>
      <c r="L16" s="39"/>
      <c r="M16" s="5"/>
      <c r="N16" s="5"/>
      <c r="O16" s="5"/>
      <c r="P16" s="5"/>
      <c r="Q16" s="5"/>
      <c r="U16" s="5"/>
    </row>
    <row r="17" spans="2:23" s="37" customFormat="1" ht="15.75" customHeight="1" x14ac:dyDescent="0.25">
      <c r="B17" s="62" t="s">
        <v>47</v>
      </c>
      <c r="C17" s="62"/>
      <c r="D17" s="62"/>
      <c r="E17" s="23"/>
      <c r="F17" s="23"/>
      <c r="G17" s="23">
        <f t="shared" si="0"/>
        <v>0</v>
      </c>
      <c r="H17" s="15">
        <f t="shared" si="1"/>
        <v>0</v>
      </c>
      <c r="J17" s="39" t="s">
        <v>62</v>
      </c>
      <c r="K17" s="5"/>
      <c r="L17" s="5"/>
      <c r="M17" s="5"/>
      <c r="N17" s="5"/>
      <c r="O17" s="5"/>
      <c r="P17" s="5"/>
      <c r="Q17" s="5"/>
      <c r="U17" s="5"/>
    </row>
    <row r="18" spans="2:23" s="37" customFormat="1" ht="15.75" customHeight="1" x14ac:dyDescent="0.25">
      <c r="B18" s="62" t="s">
        <v>60</v>
      </c>
      <c r="C18" s="62"/>
      <c r="D18" s="62"/>
      <c r="E18" s="23"/>
      <c r="F18" s="23"/>
      <c r="G18" s="23">
        <f t="shared" si="0"/>
        <v>0</v>
      </c>
      <c r="H18" s="15">
        <f t="shared" si="1"/>
        <v>0</v>
      </c>
      <c r="J18" s="39" t="s">
        <v>51</v>
      </c>
      <c r="K18" s="5"/>
      <c r="L18" s="5"/>
      <c r="M18" s="5"/>
      <c r="N18" s="5"/>
      <c r="O18" s="5"/>
      <c r="P18" s="5"/>
      <c r="Q18" s="5"/>
      <c r="U18" s="5"/>
    </row>
    <row r="19" spans="2:23" s="37" customFormat="1" ht="15.75" x14ac:dyDescent="0.25">
      <c r="B19" s="74" t="s">
        <v>53</v>
      </c>
      <c r="C19" s="74"/>
      <c r="D19" s="74"/>
      <c r="E19" s="41">
        <f>SUM(E13:E18)</f>
        <v>17</v>
      </c>
      <c r="F19" s="41">
        <f>SUM(F13:F18)</f>
        <v>23</v>
      </c>
      <c r="G19" s="41">
        <f>SUM(G13:G18)</f>
        <v>40</v>
      </c>
      <c r="H19" s="4">
        <f>SUM(H13:H18)</f>
        <v>800</v>
      </c>
      <c r="J19" s="39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2:23" s="37" customFormat="1" ht="15.75" x14ac:dyDescent="0.25">
      <c r="B20" s="5"/>
      <c r="C20" s="5"/>
      <c r="D20" s="5"/>
      <c r="E20" s="21"/>
      <c r="F20" s="21"/>
      <c r="G20" s="21"/>
      <c r="H20" s="21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2:23" ht="39" customHeight="1" x14ac:dyDescent="0.25">
      <c r="B21" s="7" t="s">
        <v>4</v>
      </c>
      <c r="C21" s="8" t="s">
        <v>5</v>
      </c>
      <c r="D21" s="8" t="s">
        <v>20</v>
      </c>
      <c r="E21" s="8" t="s">
        <v>7</v>
      </c>
      <c r="F21" s="75" t="s">
        <v>6</v>
      </c>
      <c r="G21" s="76"/>
      <c r="H21" s="76"/>
      <c r="I21" s="77"/>
      <c r="J21" s="9" t="s">
        <v>9</v>
      </c>
      <c r="K21" s="9" t="s">
        <v>10</v>
      </c>
      <c r="L21" s="8" t="s">
        <v>8</v>
      </c>
      <c r="M21" s="10" t="s">
        <v>11</v>
      </c>
      <c r="N21" s="10" t="s">
        <v>12</v>
      </c>
      <c r="O21" s="10" t="s">
        <v>13</v>
      </c>
      <c r="P21" s="10" t="s">
        <v>14</v>
      </c>
      <c r="Q21" s="10" t="s">
        <v>15</v>
      </c>
      <c r="R21" s="10" t="s">
        <v>16</v>
      </c>
      <c r="S21" s="10" t="s">
        <v>17</v>
      </c>
      <c r="T21" s="10" t="s">
        <v>18</v>
      </c>
      <c r="U21" s="7" t="s">
        <v>2</v>
      </c>
    </row>
    <row r="22" spans="2:23" ht="23.45" customHeight="1" x14ac:dyDescent="0.25">
      <c r="B22" s="11">
        <v>1</v>
      </c>
      <c r="C22" s="11" t="s">
        <v>0</v>
      </c>
      <c r="D22" s="28" t="s">
        <v>25</v>
      </c>
      <c r="E22" s="28" t="s">
        <v>39</v>
      </c>
      <c r="F22" s="78" t="s">
        <v>36</v>
      </c>
      <c r="G22" s="79"/>
      <c r="H22" s="79"/>
      <c r="I22" s="80"/>
      <c r="J22" s="13">
        <v>42479</v>
      </c>
      <c r="K22" s="13">
        <v>42483</v>
      </c>
      <c r="L22" s="29">
        <f>K22-J22</f>
        <v>4</v>
      </c>
      <c r="M22" s="14">
        <v>160</v>
      </c>
      <c r="N22" s="14">
        <v>160</v>
      </c>
      <c r="O22" s="14">
        <v>160</v>
      </c>
      <c r="P22" s="14">
        <v>160</v>
      </c>
      <c r="Q22" s="14">
        <v>160</v>
      </c>
      <c r="R22" s="14">
        <v>160</v>
      </c>
      <c r="S22" s="14">
        <v>160</v>
      </c>
      <c r="T22" s="14">
        <v>160</v>
      </c>
      <c r="U22" s="15">
        <f t="shared" ref="U22:U30" si="2">M22+N22+O22+P22+Q22+R22+S22</f>
        <v>1120</v>
      </c>
    </row>
    <row r="23" spans="2:23" ht="23.45" customHeight="1" x14ac:dyDescent="0.25">
      <c r="B23" s="11">
        <v>2</v>
      </c>
      <c r="C23" s="11" t="s">
        <v>0</v>
      </c>
      <c r="D23" s="11"/>
      <c r="E23" s="11"/>
      <c r="F23" s="48"/>
      <c r="G23" s="49"/>
      <c r="H23" s="49"/>
      <c r="I23" s="50"/>
      <c r="J23" s="12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5">
        <f t="shared" si="2"/>
        <v>0</v>
      </c>
    </row>
    <row r="24" spans="2:23" ht="23.45" customHeight="1" x14ac:dyDescent="0.25">
      <c r="B24" s="11">
        <v>3</v>
      </c>
      <c r="C24" s="11" t="s">
        <v>0</v>
      </c>
      <c r="D24" s="11"/>
      <c r="E24" s="11"/>
      <c r="F24" s="48"/>
      <c r="G24" s="49"/>
      <c r="H24" s="49"/>
      <c r="I24" s="50"/>
      <c r="J24" s="12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5">
        <f t="shared" si="2"/>
        <v>0</v>
      </c>
      <c r="W24" s="1" t="s">
        <v>37</v>
      </c>
    </row>
    <row r="25" spans="2:23" ht="26.25" customHeight="1" x14ac:dyDescent="0.25">
      <c r="B25" s="11">
        <v>4</v>
      </c>
      <c r="C25" s="73" t="s">
        <v>1</v>
      </c>
      <c r="D25" s="36"/>
      <c r="E25" s="11"/>
      <c r="F25" s="48"/>
      <c r="G25" s="49"/>
      <c r="H25" s="49"/>
      <c r="I25" s="50"/>
      <c r="J25" s="12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5">
        <f t="shared" si="2"/>
        <v>0</v>
      </c>
    </row>
    <row r="26" spans="2:23" ht="26.25" customHeight="1" x14ac:dyDescent="0.25">
      <c r="B26" s="11">
        <v>5</v>
      </c>
      <c r="C26" s="73"/>
      <c r="D26" s="36"/>
      <c r="E26" s="11"/>
      <c r="F26" s="48"/>
      <c r="G26" s="49"/>
      <c r="H26" s="49"/>
      <c r="I26" s="50"/>
      <c r="J26" s="12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5">
        <f t="shared" si="2"/>
        <v>0</v>
      </c>
    </row>
    <row r="27" spans="2:23" ht="26.25" customHeight="1" x14ac:dyDescent="0.25">
      <c r="B27" s="11">
        <v>6</v>
      </c>
      <c r="C27" s="73" t="s">
        <v>1</v>
      </c>
      <c r="D27" s="36"/>
      <c r="E27" s="11"/>
      <c r="F27" s="48"/>
      <c r="G27" s="49"/>
      <c r="H27" s="49"/>
      <c r="I27" s="50"/>
      <c r="J27" s="12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5">
        <f t="shared" si="2"/>
        <v>0</v>
      </c>
    </row>
    <row r="28" spans="2:23" ht="26.25" customHeight="1" x14ac:dyDescent="0.25">
      <c r="B28" s="11">
        <v>7</v>
      </c>
      <c r="C28" s="73"/>
      <c r="D28" s="36"/>
      <c r="E28" s="11"/>
      <c r="F28" s="48"/>
      <c r="G28" s="49"/>
      <c r="H28" s="49"/>
      <c r="I28" s="50"/>
      <c r="J28" s="12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5">
        <f t="shared" si="2"/>
        <v>0</v>
      </c>
    </row>
    <row r="29" spans="2:23" ht="26.25" customHeight="1" x14ac:dyDescent="0.25">
      <c r="B29" s="11">
        <v>8</v>
      </c>
      <c r="C29" s="73" t="s">
        <v>1</v>
      </c>
      <c r="D29" s="36"/>
      <c r="E29" s="11"/>
      <c r="F29" s="48"/>
      <c r="G29" s="49"/>
      <c r="H29" s="49"/>
      <c r="I29" s="50"/>
      <c r="J29" s="12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5">
        <f t="shared" si="2"/>
        <v>0</v>
      </c>
    </row>
    <row r="30" spans="2:23" ht="26.25" customHeight="1" x14ac:dyDescent="0.25">
      <c r="B30" s="11">
        <v>9</v>
      </c>
      <c r="C30" s="73"/>
      <c r="D30" s="36"/>
      <c r="E30" s="11"/>
      <c r="F30" s="48"/>
      <c r="G30" s="49"/>
      <c r="H30" s="49"/>
      <c r="I30" s="50"/>
      <c r="J30" s="12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5">
        <f t="shared" si="2"/>
        <v>0</v>
      </c>
    </row>
    <row r="31" spans="2:23" ht="26.25" customHeight="1" x14ac:dyDescent="0.25">
      <c r="B31" s="47" t="s">
        <v>52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">
        <f>SUM(U22:U30)</f>
        <v>1120</v>
      </c>
    </row>
    <row r="32" spans="2:23" ht="26.25" customHeight="1" x14ac:dyDescent="0.25">
      <c r="B32" s="47" t="s">
        <v>54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">
        <f>H19</f>
        <v>800</v>
      </c>
    </row>
    <row r="33" spans="2:21" ht="26.25" customHeight="1" x14ac:dyDescent="0.25">
      <c r="B33" s="47" t="s">
        <v>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">
        <f>U31+U32</f>
        <v>1920</v>
      </c>
    </row>
    <row r="34" spans="2:21" ht="26.25" customHeight="1" x14ac:dyDescent="0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1"/>
    </row>
    <row r="35" spans="2:21" ht="26.25" customHeight="1" x14ac:dyDescent="0.35">
      <c r="E35" s="72" t="s">
        <v>64</v>
      </c>
      <c r="F35" s="72"/>
      <c r="G35" s="72"/>
      <c r="H35" s="72"/>
      <c r="I35" s="72"/>
      <c r="J35" s="72"/>
      <c r="K35" s="72"/>
      <c r="L35" s="72"/>
    </row>
    <row r="36" spans="2:21" ht="26.25" customHeight="1" x14ac:dyDescent="0.25">
      <c r="E36" s="37"/>
      <c r="F36" s="37"/>
      <c r="G36" s="37"/>
      <c r="H36" s="37"/>
      <c r="I36" s="37"/>
      <c r="J36" s="37"/>
    </row>
    <row r="37" spans="2:21" ht="26.25" customHeight="1" x14ac:dyDescent="0.25">
      <c r="E37" s="37"/>
      <c r="F37" s="37"/>
      <c r="G37" s="37"/>
      <c r="H37" s="37"/>
      <c r="I37" s="37"/>
      <c r="J37" s="37"/>
    </row>
    <row r="38" spans="2:21" ht="26.25" customHeight="1" x14ac:dyDescent="0.25">
      <c r="E38" s="37"/>
      <c r="F38" s="37"/>
      <c r="G38" s="37"/>
      <c r="H38" s="37"/>
      <c r="I38" s="37"/>
      <c r="J38" s="37"/>
    </row>
    <row r="39" spans="2:21" ht="26.25" customHeight="1" x14ac:dyDescent="0.25">
      <c r="E39" s="37"/>
      <c r="F39" s="37"/>
      <c r="G39" s="37"/>
      <c r="H39" s="37"/>
      <c r="I39" s="37"/>
      <c r="J39" s="37"/>
    </row>
    <row r="40" spans="2:21" ht="26.25" customHeight="1" x14ac:dyDescent="0.25">
      <c r="E40" s="37"/>
      <c r="F40" s="37"/>
      <c r="G40" s="37"/>
      <c r="H40" s="37"/>
      <c r="I40" s="37"/>
      <c r="J40" s="37"/>
    </row>
    <row r="41" spans="2:21" ht="26.25" customHeight="1" x14ac:dyDescent="0.25">
      <c r="E41" s="37"/>
      <c r="F41" s="37"/>
      <c r="G41" s="37"/>
      <c r="H41" s="37"/>
      <c r="I41" s="37"/>
      <c r="J41" s="37"/>
    </row>
    <row r="42" spans="2:21" ht="26.25" customHeight="1" x14ac:dyDescent="0.25"/>
    <row r="43" spans="2:21" ht="26.25" customHeight="1" x14ac:dyDescent="0.25"/>
    <row r="44" spans="2:21" ht="26.25" customHeight="1" x14ac:dyDescent="0.25"/>
    <row r="45" spans="2:21" ht="26.25" customHeight="1" x14ac:dyDescent="0.25"/>
    <row r="46" spans="2:21" ht="26.25" customHeight="1" x14ac:dyDescent="0.25"/>
    <row r="47" spans="2:21" ht="26.25" customHeight="1" x14ac:dyDescent="0.25"/>
    <row r="48" spans="2:21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</sheetData>
  <mergeCells count="45">
    <mergeCell ref="O11:P11"/>
    <mergeCell ref="E11:G11"/>
    <mergeCell ref="B18:D18"/>
    <mergeCell ref="B5:D5"/>
    <mergeCell ref="E5:U5"/>
    <mergeCell ref="B6:D6"/>
    <mergeCell ref="E6:U6"/>
    <mergeCell ref="L13:M13"/>
    <mergeCell ref="B13:D13"/>
    <mergeCell ref="B14:D14"/>
    <mergeCell ref="B15:D15"/>
    <mergeCell ref="B16:D16"/>
    <mergeCell ref="B17:D17"/>
    <mergeCell ref="F21:I21"/>
    <mergeCell ref="F22:I22"/>
    <mergeCell ref="F23:I23"/>
    <mergeCell ref="F24:I24"/>
    <mergeCell ref="B1:C1"/>
    <mergeCell ref="E1:R1"/>
    <mergeCell ref="C3:U3"/>
    <mergeCell ref="H11:H12"/>
    <mergeCell ref="J11:K12"/>
    <mergeCell ref="L11:M12"/>
    <mergeCell ref="B7:D7"/>
    <mergeCell ref="E7:U7"/>
    <mergeCell ref="B8:D8"/>
    <mergeCell ref="E8:U8"/>
    <mergeCell ref="B11:D12"/>
    <mergeCell ref="N11:N12"/>
    <mergeCell ref="B19:D19"/>
    <mergeCell ref="B33:T33"/>
    <mergeCell ref="E35:L35"/>
    <mergeCell ref="L14:M14"/>
    <mergeCell ref="J13:K14"/>
    <mergeCell ref="C29:C30"/>
    <mergeCell ref="F29:I29"/>
    <mergeCell ref="F30:I30"/>
    <mergeCell ref="B31:T31"/>
    <mergeCell ref="B32:T32"/>
    <mergeCell ref="C25:C26"/>
    <mergeCell ref="F25:I25"/>
    <mergeCell ref="F26:I26"/>
    <mergeCell ref="C27:C28"/>
    <mergeCell ref="F27:I27"/>
    <mergeCell ref="F28:I28"/>
  </mergeCells>
  <printOptions horizontalCentered="1"/>
  <pageMargins left="0.2" right="0.19685039370078741" top="0.59" bottom="0.2" header="0.31" footer="0.2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75" zoomScaleNormal="75" zoomScaleSheetLayoutView="80" workbookViewId="0">
      <pane ySplit="21" topLeftCell="A22" activePane="bottomLeft" state="frozen"/>
      <selection pane="bottomLeft" activeCell="F30" sqref="F30:I30"/>
    </sheetView>
  </sheetViews>
  <sheetFormatPr defaultColWidth="15.125" defaultRowHeight="15" x14ac:dyDescent="0.25"/>
  <cols>
    <col min="1" max="1" width="4" style="1" customWidth="1"/>
    <col min="2" max="2" width="4.5" style="1" customWidth="1"/>
    <col min="3" max="3" width="8.5" style="1" customWidth="1"/>
    <col min="4" max="4" width="18.25" style="1" customWidth="1"/>
    <col min="5" max="7" width="18" style="1" customWidth="1"/>
    <col min="8" max="8" width="15.875" style="1" customWidth="1"/>
    <col min="9" max="9" width="15.5" style="1" customWidth="1"/>
    <col min="10" max="10" width="11.875" style="1" customWidth="1"/>
    <col min="11" max="12" width="11.25" style="1" customWidth="1"/>
    <col min="13" max="17" width="11.625" style="1" customWidth="1"/>
    <col min="18" max="20" width="11.75" style="1" customWidth="1"/>
    <col min="21" max="21" width="13.25" style="1" customWidth="1"/>
    <col min="22" max="22" width="4.5" style="1" customWidth="1"/>
    <col min="23" max="16384" width="15.125" style="1"/>
  </cols>
  <sheetData>
    <row r="1" spans="2:21" s="3" customFormat="1" ht="86.25" customHeight="1" x14ac:dyDescent="0.25">
      <c r="B1" s="63"/>
      <c r="C1" s="63"/>
      <c r="D1" s="33"/>
      <c r="E1" s="65" t="s">
        <v>63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21" s="3" customFormat="1" ht="13.5" customHeight="1" x14ac:dyDescent="0.25">
      <c r="C2" s="34"/>
      <c r="D2" s="34"/>
      <c r="E2" s="18"/>
      <c r="F2" s="18"/>
      <c r="G2" s="18"/>
      <c r="H2" s="18"/>
      <c r="I2" s="18"/>
      <c r="J2" s="18"/>
      <c r="K2" s="18"/>
      <c r="L2" s="18"/>
      <c r="M2" s="18"/>
      <c r="N2" s="33"/>
      <c r="O2" s="33"/>
    </row>
    <row r="3" spans="2:21" s="16" customFormat="1" ht="15.75" x14ac:dyDescent="0.25">
      <c r="C3" s="64" t="s">
        <v>41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2:21" s="16" customFormat="1" ht="15.75" x14ac:dyDescent="0.25">
      <c r="B4" s="35"/>
      <c r="C4" s="35"/>
      <c r="D4" s="35"/>
      <c r="E4" s="35"/>
      <c r="F4" s="35"/>
      <c r="G4" s="45"/>
      <c r="H4" s="35"/>
      <c r="I4" s="35"/>
      <c r="J4" s="35"/>
      <c r="K4" s="35"/>
      <c r="L4" s="35"/>
      <c r="M4" s="35"/>
      <c r="N4" s="35"/>
      <c r="O4" s="35"/>
    </row>
    <row r="5" spans="2:21" s="16" customFormat="1" ht="15.75" x14ac:dyDescent="0.25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2:21" s="16" customFormat="1" ht="15.75" x14ac:dyDescent="0.25">
      <c r="B6" s="67" t="s">
        <v>28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2:21" s="16" customFormat="1" ht="15.75" x14ac:dyDescent="0.25"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16" customFormat="1" ht="15.75" x14ac:dyDescent="0.25">
      <c r="B8" s="67" t="s">
        <v>30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2:21" s="37" customFormat="1" ht="15.7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2:21" s="37" customFormat="1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2:21" s="37" customFormat="1" ht="15.75" customHeight="1" x14ac:dyDescent="0.25">
      <c r="B11" s="51" t="s">
        <v>48</v>
      </c>
      <c r="C11" s="51"/>
      <c r="D11" s="51"/>
      <c r="E11" s="69" t="s">
        <v>58</v>
      </c>
      <c r="F11" s="70"/>
      <c r="G11" s="71"/>
      <c r="H11" s="51" t="s">
        <v>49</v>
      </c>
      <c r="J11" s="52" t="s">
        <v>19</v>
      </c>
      <c r="K11" s="53"/>
      <c r="L11" s="52" t="s">
        <v>20</v>
      </c>
      <c r="M11" s="53"/>
      <c r="N11" s="60" t="s">
        <v>21</v>
      </c>
      <c r="O11" s="51" t="s">
        <v>31</v>
      </c>
      <c r="P11" s="51"/>
      <c r="U11" s="40"/>
    </row>
    <row r="12" spans="2:21" s="37" customFormat="1" ht="15.75" x14ac:dyDescent="0.25">
      <c r="B12" s="51"/>
      <c r="C12" s="51"/>
      <c r="D12" s="51"/>
      <c r="E12" s="46" t="s">
        <v>56</v>
      </c>
      <c r="F12" s="46" t="s">
        <v>57</v>
      </c>
      <c r="G12" s="46" t="s">
        <v>59</v>
      </c>
      <c r="H12" s="51"/>
      <c r="J12" s="54"/>
      <c r="K12" s="55"/>
      <c r="L12" s="54"/>
      <c r="M12" s="55"/>
      <c r="N12" s="61"/>
      <c r="O12" s="23" t="s">
        <v>22</v>
      </c>
      <c r="P12" s="23" t="s">
        <v>1</v>
      </c>
      <c r="U12" s="40"/>
    </row>
    <row r="13" spans="2:21" s="37" customFormat="1" ht="15.75" customHeight="1" x14ac:dyDescent="0.25">
      <c r="B13" s="62" t="s">
        <v>43</v>
      </c>
      <c r="C13" s="62"/>
      <c r="D13" s="62"/>
      <c r="E13" s="23">
        <v>10</v>
      </c>
      <c r="F13" s="23">
        <v>10</v>
      </c>
      <c r="G13" s="23">
        <f>E13+F13</f>
        <v>20</v>
      </c>
      <c r="H13" s="15">
        <f>G13*20</f>
        <v>400</v>
      </c>
      <c r="J13" s="52" t="s">
        <v>24</v>
      </c>
      <c r="K13" s="53"/>
      <c r="L13" s="82" t="s">
        <v>25</v>
      </c>
      <c r="M13" s="82"/>
      <c r="N13" s="6">
        <v>6</v>
      </c>
      <c r="O13" s="23">
        <v>70</v>
      </c>
      <c r="P13" s="23">
        <v>55</v>
      </c>
      <c r="U13" s="5"/>
    </row>
    <row r="14" spans="2:21" s="37" customFormat="1" ht="15.75" customHeight="1" x14ac:dyDescent="0.25">
      <c r="B14" s="62" t="s">
        <v>44</v>
      </c>
      <c r="C14" s="62"/>
      <c r="D14" s="62"/>
      <c r="E14" s="23">
        <v>4</v>
      </c>
      <c r="F14" s="23">
        <v>6</v>
      </c>
      <c r="G14" s="23">
        <f t="shared" ref="G14:G18" si="0">E14+F14</f>
        <v>10</v>
      </c>
      <c r="H14" s="15">
        <f t="shared" ref="H14:H18" si="1">G14*20</f>
        <v>200</v>
      </c>
      <c r="J14" s="54"/>
      <c r="K14" s="55"/>
      <c r="L14" s="82" t="s">
        <v>26</v>
      </c>
      <c r="M14" s="82"/>
      <c r="N14" s="6">
        <v>8</v>
      </c>
      <c r="O14" s="23">
        <v>100</v>
      </c>
      <c r="P14" s="23">
        <v>70</v>
      </c>
      <c r="U14" s="5"/>
    </row>
    <row r="15" spans="2:21" s="37" customFormat="1" ht="15.75" customHeight="1" x14ac:dyDescent="0.25">
      <c r="B15" s="62" t="s">
        <v>45</v>
      </c>
      <c r="C15" s="62"/>
      <c r="D15" s="62"/>
      <c r="E15" s="23">
        <v>3</v>
      </c>
      <c r="F15" s="23">
        <v>7</v>
      </c>
      <c r="G15" s="23">
        <f t="shared" si="0"/>
        <v>10</v>
      </c>
      <c r="H15" s="15">
        <f t="shared" si="1"/>
        <v>200</v>
      </c>
      <c r="K15" s="38"/>
      <c r="L15" s="38"/>
      <c r="M15" s="5"/>
      <c r="N15" s="5"/>
      <c r="O15" s="5"/>
      <c r="P15" s="5"/>
      <c r="U15" s="5"/>
    </row>
    <row r="16" spans="2:21" s="37" customFormat="1" ht="15.75" customHeight="1" x14ac:dyDescent="0.25">
      <c r="B16" s="62" t="s">
        <v>46</v>
      </c>
      <c r="C16" s="62"/>
      <c r="D16" s="62"/>
      <c r="E16" s="23"/>
      <c r="F16" s="23"/>
      <c r="G16" s="23">
        <f t="shared" si="0"/>
        <v>0</v>
      </c>
      <c r="H16" s="15">
        <f t="shared" si="1"/>
        <v>0</v>
      </c>
      <c r="J16" s="39" t="s">
        <v>61</v>
      </c>
      <c r="K16" s="39"/>
      <c r="L16" s="39"/>
      <c r="M16" s="5"/>
      <c r="N16" s="5"/>
      <c r="O16" s="5"/>
      <c r="P16" s="5"/>
      <c r="Q16" s="5"/>
      <c r="U16" s="5"/>
    </row>
    <row r="17" spans="2:23" s="37" customFormat="1" ht="15.75" customHeight="1" x14ac:dyDescent="0.25">
      <c r="B17" s="62" t="s">
        <v>47</v>
      </c>
      <c r="C17" s="62"/>
      <c r="D17" s="62"/>
      <c r="E17" s="23"/>
      <c r="F17" s="23"/>
      <c r="G17" s="23">
        <f t="shared" si="0"/>
        <v>0</v>
      </c>
      <c r="H17" s="15">
        <f t="shared" si="1"/>
        <v>0</v>
      </c>
      <c r="J17" s="39" t="s">
        <v>62</v>
      </c>
      <c r="K17" s="5"/>
      <c r="L17" s="5"/>
      <c r="M17" s="5"/>
      <c r="N17" s="5"/>
      <c r="O17" s="5"/>
      <c r="P17" s="5"/>
      <c r="Q17" s="5"/>
      <c r="U17" s="5"/>
    </row>
    <row r="18" spans="2:23" s="37" customFormat="1" ht="15.75" customHeight="1" x14ac:dyDescent="0.25">
      <c r="B18" s="62" t="s">
        <v>60</v>
      </c>
      <c r="C18" s="62"/>
      <c r="D18" s="62"/>
      <c r="E18" s="23"/>
      <c r="F18" s="23"/>
      <c r="G18" s="23">
        <f t="shared" si="0"/>
        <v>0</v>
      </c>
      <c r="H18" s="15">
        <f t="shared" si="1"/>
        <v>0</v>
      </c>
      <c r="J18" s="39" t="s">
        <v>51</v>
      </c>
      <c r="K18" s="5"/>
      <c r="L18" s="5"/>
      <c r="M18" s="5"/>
      <c r="N18" s="5"/>
      <c r="O18" s="5"/>
      <c r="P18" s="5"/>
      <c r="Q18" s="5"/>
      <c r="U18" s="5"/>
    </row>
    <row r="19" spans="2:23" s="37" customFormat="1" ht="15.75" x14ac:dyDescent="0.25">
      <c r="B19" s="74" t="s">
        <v>53</v>
      </c>
      <c r="C19" s="74"/>
      <c r="D19" s="74"/>
      <c r="E19" s="41">
        <f>SUM(E13:E18)</f>
        <v>17</v>
      </c>
      <c r="F19" s="41">
        <f>SUM(F13:F18)</f>
        <v>23</v>
      </c>
      <c r="G19" s="41">
        <f>SUM(G13:G18)</f>
        <v>40</v>
      </c>
      <c r="H19" s="4">
        <f>SUM(H13:H18)</f>
        <v>800</v>
      </c>
      <c r="J19" s="39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2:23" s="37" customFormat="1" ht="15.75" x14ac:dyDescent="0.25">
      <c r="B20" s="5"/>
      <c r="C20" s="5"/>
      <c r="D20" s="5"/>
      <c r="E20" s="21"/>
      <c r="F20" s="21"/>
      <c r="G20" s="21"/>
      <c r="H20" s="21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2:23" ht="39" customHeight="1" x14ac:dyDescent="0.25">
      <c r="B21" s="7" t="s">
        <v>4</v>
      </c>
      <c r="C21" s="8" t="s">
        <v>5</v>
      </c>
      <c r="D21" s="8" t="s">
        <v>20</v>
      </c>
      <c r="E21" s="8" t="s">
        <v>7</v>
      </c>
      <c r="F21" s="75" t="s">
        <v>6</v>
      </c>
      <c r="G21" s="76"/>
      <c r="H21" s="76"/>
      <c r="I21" s="77"/>
      <c r="J21" s="9" t="s">
        <v>9</v>
      </c>
      <c r="K21" s="9" t="s">
        <v>10</v>
      </c>
      <c r="L21" s="8" t="s">
        <v>8</v>
      </c>
      <c r="M21" s="10" t="s">
        <v>11</v>
      </c>
      <c r="N21" s="10" t="s">
        <v>12</v>
      </c>
      <c r="O21" s="10" t="s">
        <v>13</v>
      </c>
      <c r="P21" s="10" t="s">
        <v>14</v>
      </c>
      <c r="Q21" s="10" t="s">
        <v>15</v>
      </c>
      <c r="R21" s="10" t="s">
        <v>16</v>
      </c>
      <c r="S21" s="10" t="s">
        <v>17</v>
      </c>
      <c r="T21" s="10" t="s">
        <v>18</v>
      </c>
      <c r="U21" s="7" t="s">
        <v>2</v>
      </c>
    </row>
    <row r="22" spans="2:23" ht="23.45" customHeight="1" x14ac:dyDescent="0.25">
      <c r="B22" s="11">
        <v>1</v>
      </c>
      <c r="C22" s="11" t="s">
        <v>0</v>
      </c>
      <c r="D22" s="28" t="s">
        <v>25</v>
      </c>
      <c r="E22" s="28" t="s">
        <v>39</v>
      </c>
      <c r="F22" s="78" t="s">
        <v>36</v>
      </c>
      <c r="G22" s="79"/>
      <c r="H22" s="79"/>
      <c r="I22" s="80"/>
      <c r="J22" s="13">
        <v>42479</v>
      </c>
      <c r="K22" s="13">
        <v>42483</v>
      </c>
      <c r="L22" s="29">
        <f>K22-J22</f>
        <v>4</v>
      </c>
      <c r="M22" s="14">
        <v>160</v>
      </c>
      <c r="N22" s="14">
        <v>160</v>
      </c>
      <c r="O22" s="14">
        <v>160</v>
      </c>
      <c r="P22" s="14">
        <v>160</v>
      </c>
      <c r="Q22" s="14">
        <v>160</v>
      </c>
      <c r="R22" s="14">
        <v>160</v>
      </c>
      <c r="S22" s="14">
        <v>160</v>
      </c>
      <c r="T22" s="14">
        <v>160</v>
      </c>
      <c r="U22" s="15">
        <f t="shared" ref="U22:U30" si="2">M22+N22+O22+P22+Q22+R22+S22</f>
        <v>1120</v>
      </c>
    </row>
    <row r="23" spans="2:23" ht="23.45" customHeight="1" x14ac:dyDescent="0.25">
      <c r="B23" s="11">
        <v>2</v>
      </c>
      <c r="C23" s="11" t="s">
        <v>0</v>
      </c>
      <c r="D23" s="11"/>
      <c r="E23" s="11"/>
      <c r="F23" s="48"/>
      <c r="G23" s="49"/>
      <c r="H23" s="49"/>
      <c r="I23" s="50"/>
      <c r="J23" s="12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5">
        <f t="shared" si="2"/>
        <v>0</v>
      </c>
    </row>
    <row r="24" spans="2:23" ht="23.45" customHeight="1" x14ac:dyDescent="0.25">
      <c r="B24" s="11">
        <v>3</v>
      </c>
      <c r="C24" s="11" t="s">
        <v>0</v>
      </c>
      <c r="D24" s="11"/>
      <c r="E24" s="11"/>
      <c r="F24" s="48"/>
      <c r="G24" s="49"/>
      <c r="H24" s="49"/>
      <c r="I24" s="50"/>
      <c r="J24" s="12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5">
        <f t="shared" si="2"/>
        <v>0</v>
      </c>
      <c r="W24" s="1" t="s">
        <v>37</v>
      </c>
    </row>
    <row r="25" spans="2:23" ht="26.25" customHeight="1" x14ac:dyDescent="0.25">
      <c r="B25" s="11">
        <v>4</v>
      </c>
      <c r="C25" s="73" t="s">
        <v>1</v>
      </c>
      <c r="D25" s="36"/>
      <c r="E25" s="11"/>
      <c r="F25" s="48"/>
      <c r="G25" s="49"/>
      <c r="H25" s="49"/>
      <c r="I25" s="50"/>
      <c r="J25" s="12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5">
        <f t="shared" si="2"/>
        <v>0</v>
      </c>
    </row>
    <row r="26" spans="2:23" ht="26.25" customHeight="1" x14ac:dyDescent="0.25">
      <c r="B26" s="11">
        <v>5</v>
      </c>
      <c r="C26" s="73"/>
      <c r="D26" s="36"/>
      <c r="E26" s="11"/>
      <c r="F26" s="48"/>
      <c r="G26" s="49"/>
      <c r="H26" s="49"/>
      <c r="I26" s="50"/>
      <c r="J26" s="12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5">
        <f t="shared" si="2"/>
        <v>0</v>
      </c>
    </row>
    <row r="27" spans="2:23" ht="26.25" customHeight="1" x14ac:dyDescent="0.25">
      <c r="B27" s="11">
        <v>6</v>
      </c>
      <c r="C27" s="73" t="s">
        <v>1</v>
      </c>
      <c r="D27" s="36"/>
      <c r="E27" s="11"/>
      <c r="F27" s="48"/>
      <c r="G27" s="49"/>
      <c r="H27" s="49"/>
      <c r="I27" s="50"/>
      <c r="J27" s="12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5">
        <f t="shared" si="2"/>
        <v>0</v>
      </c>
    </row>
    <row r="28" spans="2:23" ht="26.25" customHeight="1" x14ac:dyDescent="0.25">
      <c r="B28" s="11">
        <v>7</v>
      </c>
      <c r="C28" s="73"/>
      <c r="D28" s="36"/>
      <c r="E28" s="11"/>
      <c r="F28" s="48"/>
      <c r="G28" s="49"/>
      <c r="H28" s="49"/>
      <c r="I28" s="50"/>
      <c r="J28" s="12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5">
        <f t="shared" si="2"/>
        <v>0</v>
      </c>
    </row>
    <row r="29" spans="2:23" ht="26.25" customHeight="1" x14ac:dyDescent="0.25">
      <c r="B29" s="11">
        <v>8</v>
      </c>
      <c r="C29" s="73" t="s">
        <v>1</v>
      </c>
      <c r="D29" s="36"/>
      <c r="E29" s="11"/>
      <c r="F29" s="48"/>
      <c r="G29" s="49"/>
      <c r="H29" s="49"/>
      <c r="I29" s="50"/>
      <c r="J29" s="12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5">
        <f t="shared" si="2"/>
        <v>0</v>
      </c>
    </row>
    <row r="30" spans="2:23" ht="26.25" customHeight="1" x14ac:dyDescent="0.25">
      <c r="B30" s="11">
        <v>9</v>
      </c>
      <c r="C30" s="73"/>
      <c r="D30" s="36"/>
      <c r="E30" s="11"/>
      <c r="F30" s="48"/>
      <c r="G30" s="49"/>
      <c r="H30" s="49"/>
      <c r="I30" s="50"/>
      <c r="J30" s="12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5">
        <f t="shared" si="2"/>
        <v>0</v>
      </c>
    </row>
    <row r="31" spans="2:23" ht="26.25" customHeight="1" x14ac:dyDescent="0.25">
      <c r="B31" s="47" t="s">
        <v>52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">
        <f>SUM(U22:U30)</f>
        <v>1120</v>
      </c>
    </row>
    <row r="32" spans="2:23" ht="26.25" customHeight="1" x14ac:dyDescent="0.25">
      <c r="B32" s="47" t="s">
        <v>54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">
        <f>H19</f>
        <v>800</v>
      </c>
    </row>
    <row r="33" spans="2:21" ht="26.25" customHeight="1" x14ac:dyDescent="0.25">
      <c r="B33" s="47" t="s">
        <v>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">
        <f>U31+U32</f>
        <v>1920</v>
      </c>
    </row>
    <row r="34" spans="2:21" ht="26.25" customHeight="1" x14ac:dyDescent="0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1"/>
    </row>
    <row r="35" spans="2:21" ht="26.25" customHeight="1" x14ac:dyDescent="0.35">
      <c r="E35" s="72" t="s">
        <v>64</v>
      </c>
      <c r="F35" s="72"/>
      <c r="G35" s="72"/>
      <c r="H35" s="72"/>
      <c r="I35" s="72"/>
      <c r="J35" s="72"/>
      <c r="K35" s="72"/>
      <c r="L35" s="72"/>
    </row>
    <row r="36" spans="2:21" ht="26.25" customHeight="1" x14ac:dyDescent="0.25">
      <c r="E36" s="37"/>
      <c r="F36" s="37"/>
      <c r="G36" s="37"/>
      <c r="H36" s="37"/>
      <c r="I36" s="37"/>
      <c r="J36" s="37"/>
    </row>
    <row r="37" spans="2:21" ht="26.25" customHeight="1" x14ac:dyDescent="0.25">
      <c r="E37" s="37"/>
      <c r="F37" s="37"/>
      <c r="G37" s="37"/>
      <c r="H37" s="37"/>
      <c r="I37" s="37"/>
      <c r="J37" s="37"/>
    </row>
    <row r="38" spans="2:21" ht="26.25" customHeight="1" x14ac:dyDescent="0.25">
      <c r="E38" s="37"/>
      <c r="F38" s="37"/>
      <c r="G38" s="37"/>
      <c r="H38" s="37"/>
      <c r="I38" s="37"/>
      <c r="J38" s="37"/>
    </row>
    <row r="39" spans="2:21" ht="26.25" customHeight="1" x14ac:dyDescent="0.25">
      <c r="E39" s="37"/>
      <c r="F39" s="37"/>
      <c r="G39" s="37"/>
      <c r="H39" s="37"/>
      <c r="I39" s="37"/>
      <c r="J39" s="37"/>
    </row>
    <row r="40" spans="2:21" ht="26.25" customHeight="1" x14ac:dyDescent="0.25">
      <c r="E40" s="37"/>
      <c r="F40" s="37"/>
      <c r="G40" s="37"/>
      <c r="H40" s="37"/>
      <c r="I40" s="37"/>
      <c r="J40" s="37"/>
    </row>
    <row r="41" spans="2:21" ht="26.25" customHeight="1" x14ac:dyDescent="0.25">
      <c r="E41" s="37"/>
      <c r="F41" s="37"/>
      <c r="G41" s="37"/>
      <c r="H41" s="37"/>
      <c r="I41" s="37"/>
      <c r="J41" s="37"/>
    </row>
    <row r="42" spans="2:21" ht="26.25" customHeight="1" x14ac:dyDescent="0.25"/>
    <row r="43" spans="2:21" ht="26.25" customHeight="1" x14ac:dyDescent="0.25"/>
    <row r="44" spans="2:21" ht="26.25" customHeight="1" x14ac:dyDescent="0.25"/>
    <row r="45" spans="2:21" ht="26.25" customHeight="1" x14ac:dyDescent="0.25"/>
    <row r="46" spans="2:21" ht="26.25" customHeight="1" x14ac:dyDescent="0.25"/>
    <row r="47" spans="2:21" ht="26.25" customHeight="1" x14ac:dyDescent="0.25"/>
    <row r="48" spans="2:21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</sheetData>
  <mergeCells count="45">
    <mergeCell ref="B5:D5"/>
    <mergeCell ref="E5:U5"/>
    <mergeCell ref="B6:D6"/>
    <mergeCell ref="E6:U6"/>
    <mergeCell ref="B1:C1"/>
    <mergeCell ref="E1:R1"/>
    <mergeCell ref="C3:U3"/>
    <mergeCell ref="B7:D7"/>
    <mergeCell ref="E7:U7"/>
    <mergeCell ref="B8:D8"/>
    <mergeCell ref="E8:U8"/>
    <mergeCell ref="B11:D12"/>
    <mergeCell ref="O11:P11"/>
    <mergeCell ref="H11:H12"/>
    <mergeCell ref="J11:K12"/>
    <mergeCell ref="L11:M12"/>
    <mergeCell ref="N11:N12"/>
    <mergeCell ref="E11:G11"/>
    <mergeCell ref="J13:K14"/>
    <mergeCell ref="L13:M13"/>
    <mergeCell ref="L14:M14"/>
    <mergeCell ref="B13:D13"/>
    <mergeCell ref="B14:D14"/>
    <mergeCell ref="C27:C28"/>
    <mergeCell ref="F27:I27"/>
    <mergeCell ref="F28:I28"/>
    <mergeCell ref="F21:I21"/>
    <mergeCell ref="F22:I22"/>
    <mergeCell ref="F24:I24"/>
    <mergeCell ref="C25:C26"/>
    <mergeCell ref="F25:I25"/>
    <mergeCell ref="F26:I26"/>
    <mergeCell ref="B15:D15"/>
    <mergeCell ref="B16:D16"/>
    <mergeCell ref="B17:D17"/>
    <mergeCell ref="B19:D19"/>
    <mergeCell ref="F23:I23"/>
    <mergeCell ref="B18:D18"/>
    <mergeCell ref="B33:T33"/>
    <mergeCell ref="E35:L35"/>
    <mergeCell ref="C29:C30"/>
    <mergeCell ref="F29:I29"/>
    <mergeCell ref="F30:I30"/>
    <mergeCell ref="B31:T31"/>
    <mergeCell ref="B32:T32"/>
  </mergeCells>
  <printOptions horizontalCentered="1"/>
  <pageMargins left="0.2" right="0.19685039370078741" top="0.59" bottom="0.2" header="0.31" footer="0.2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75" zoomScaleNormal="75" zoomScaleSheetLayoutView="80" workbookViewId="0">
      <pane ySplit="21" topLeftCell="A22" activePane="bottomLeft" state="frozen"/>
      <selection pane="bottomLeft" activeCell="C29" sqref="C29:C30"/>
    </sheetView>
  </sheetViews>
  <sheetFormatPr defaultColWidth="15.125" defaultRowHeight="15" x14ac:dyDescent="0.25"/>
  <cols>
    <col min="1" max="1" width="4" style="1" customWidth="1"/>
    <col min="2" max="2" width="4.5" style="1" customWidth="1"/>
    <col min="3" max="3" width="8.5" style="1" customWidth="1"/>
    <col min="4" max="4" width="18.25" style="1" customWidth="1"/>
    <col min="5" max="7" width="17.875" style="1" customWidth="1"/>
    <col min="8" max="8" width="15.875" style="1" customWidth="1"/>
    <col min="9" max="9" width="15.5" style="1" customWidth="1"/>
    <col min="10" max="10" width="11.875" style="1" customWidth="1"/>
    <col min="11" max="12" width="11.25" style="1" customWidth="1"/>
    <col min="13" max="17" width="11.625" style="1" customWidth="1"/>
    <col min="18" max="20" width="11.75" style="1" customWidth="1"/>
    <col min="21" max="21" width="13.25" style="1" customWidth="1"/>
    <col min="22" max="22" width="4.5" style="1" customWidth="1"/>
    <col min="23" max="16384" width="15.125" style="1"/>
  </cols>
  <sheetData>
    <row r="1" spans="2:21" s="3" customFormat="1" ht="86.25" customHeight="1" x14ac:dyDescent="0.25">
      <c r="B1" s="63"/>
      <c r="C1" s="63"/>
      <c r="D1" s="33"/>
      <c r="E1" s="65" t="s">
        <v>63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21" s="3" customFormat="1" ht="13.5" customHeight="1" x14ac:dyDescent="0.25">
      <c r="C2" s="34"/>
      <c r="D2" s="34"/>
      <c r="E2" s="18"/>
      <c r="F2" s="18"/>
      <c r="G2" s="18"/>
      <c r="H2" s="18"/>
      <c r="I2" s="18"/>
      <c r="J2" s="18"/>
      <c r="K2" s="18"/>
      <c r="L2" s="18"/>
      <c r="M2" s="18"/>
      <c r="N2" s="33"/>
      <c r="O2" s="33"/>
    </row>
    <row r="3" spans="2:21" s="16" customFormat="1" ht="15.75" x14ac:dyDescent="0.25">
      <c r="C3" s="64" t="s">
        <v>42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2:21" s="16" customFormat="1" ht="15.75" x14ac:dyDescent="0.25">
      <c r="B4" s="35"/>
      <c r="C4" s="35"/>
      <c r="D4" s="35"/>
      <c r="E4" s="35"/>
      <c r="F4" s="35"/>
      <c r="G4" s="45"/>
      <c r="H4" s="35"/>
      <c r="I4" s="35"/>
      <c r="J4" s="35"/>
      <c r="K4" s="35"/>
      <c r="L4" s="35"/>
      <c r="M4" s="35"/>
      <c r="N4" s="35"/>
      <c r="O4" s="35"/>
    </row>
    <row r="5" spans="2:21" s="16" customFormat="1" ht="15.75" x14ac:dyDescent="0.25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2:21" s="16" customFormat="1" ht="15.75" x14ac:dyDescent="0.25">
      <c r="B6" s="67" t="s">
        <v>28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2:21" s="16" customFormat="1" ht="15.75" x14ac:dyDescent="0.25">
      <c r="B7" s="67" t="s">
        <v>29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2:21" s="16" customFormat="1" ht="15.75" x14ac:dyDescent="0.25">
      <c r="B8" s="67" t="s">
        <v>30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2:21" s="37" customFormat="1" ht="15.7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2:21" s="37" customFormat="1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2:21" s="37" customFormat="1" ht="15.75" customHeight="1" x14ac:dyDescent="0.25">
      <c r="B11" s="51" t="s">
        <v>48</v>
      </c>
      <c r="C11" s="51"/>
      <c r="D11" s="51"/>
      <c r="E11" s="69" t="s">
        <v>58</v>
      </c>
      <c r="F11" s="70"/>
      <c r="G11" s="71"/>
      <c r="H11" s="51" t="s">
        <v>49</v>
      </c>
      <c r="J11" s="52" t="s">
        <v>19</v>
      </c>
      <c r="K11" s="53"/>
      <c r="L11" s="52" t="s">
        <v>20</v>
      </c>
      <c r="M11" s="53"/>
      <c r="N11" s="60" t="s">
        <v>21</v>
      </c>
      <c r="O11" s="51" t="s">
        <v>31</v>
      </c>
      <c r="P11" s="51"/>
      <c r="U11" s="40"/>
    </row>
    <row r="12" spans="2:21" s="37" customFormat="1" ht="15.75" x14ac:dyDescent="0.25">
      <c r="B12" s="51"/>
      <c r="C12" s="51"/>
      <c r="D12" s="51"/>
      <c r="E12" s="46" t="s">
        <v>56</v>
      </c>
      <c r="F12" s="46" t="s">
        <v>57</v>
      </c>
      <c r="G12" s="46" t="s">
        <v>59</v>
      </c>
      <c r="H12" s="51"/>
      <c r="J12" s="54"/>
      <c r="K12" s="55"/>
      <c r="L12" s="54"/>
      <c r="M12" s="55"/>
      <c r="N12" s="61"/>
      <c r="O12" s="23" t="s">
        <v>22</v>
      </c>
      <c r="P12" s="23" t="s">
        <v>1</v>
      </c>
      <c r="U12" s="40"/>
    </row>
    <row r="13" spans="2:21" s="37" customFormat="1" ht="15.75" customHeight="1" x14ac:dyDescent="0.25">
      <c r="B13" s="62" t="s">
        <v>43</v>
      </c>
      <c r="C13" s="62"/>
      <c r="D13" s="62"/>
      <c r="E13" s="23">
        <v>10</v>
      </c>
      <c r="F13" s="23">
        <v>10</v>
      </c>
      <c r="G13" s="23">
        <f>E13+F13</f>
        <v>20</v>
      </c>
      <c r="H13" s="15">
        <f>G13*20</f>
        <v>400</v>
      </c>
      <c r="J13" s="52" t="s">
        <v>27</v>
      </c>
      <c r="K13" s="53"/>
      <c r="L13" s="82" t="s">
        <v>33</v>
      </c>
      <c r="M13" s="82"/>
      <c r="N13" s="6">
        <v>15</v>
      </c>
      <c r="O13" s="23">
        <v>114</v>
      </c>
      <c r="P13" s="23">
        <v>80</v>
      </c>
      <c r="U13" s="5"/>
    </row>
    <row r="14" spans="2:21" s="37" customFormat="1" ht="15.75" customHeight="1" x14ac:dyDescent="0.25">
      <c r="B14" s="62" t="s">
        <v>44</v>
      </c>
      <c r="C14" s="62"/>
      <c r="D14" s="62"/>
      <c r="E14" s="23">
        <v>4</v>
      </c>
      <c r="F14" s="23">
        <v>6</v>
      </c>
      <c r="G14" s="23">
        <f t="shared" ref="G14:G18" si="0">E14+F14</f>
        <v>10</v>
      </c>
      <c r="H14" s="15">
        <f t="shared" ref="H14:H18" si="1">G14*20</f>
        <v>200</v>
      </c>
      <c r="J14" s="54"/>
      <c r="K14" s="55"/>
      <c r="L14" s="82" t="s">
        <v>38</v>
      </c>
      <c r="M14" s="82"/>
      <c r="N14" s="6">
        <v>15</v>
      </c>
      <c r="O14" s="23">
        <v>132</v>
      </c>
      <c r="P14" s="23">
        <v>89</v>
      </c>
      <c r="U14" s="5"/>
    </row>
    <row r="15" spans="2:21" s="37" customFormat="1" ht="15.75" customHeight="1" x14ac:dyDescent="0.25">
      <c r="B15" s="62" t="s">
        <v>45</v>
      </c>
      <c r="C15" s="62"/>
      <c r="D15" s="62"/>
      <c r="E15" s="23">
        <v>3</v>
      </c>
      <c r="F15" s="23">
        <v>7</v>
      </c>
      <c r="G15" s="23">
        <f t="shared" si="0"/>
        <v>10</v>
      </c>
      <c r="H15" s="15">
        <f t="shared" si="1"/>
        <v>200</v>
      </c>
      <c r="K15" s="38"/>
      <c r="L15" s="38"/>
      <c r="M15" s="5"/>
      <c r="N15" s="5"/>
      <c r="O15" s="5"/>
      <c r="P15" s="5"/>
      <c r="U15" s="5"/>
    </row>
    <row r="16" spans="2:21" s="37" customFormat="1" ht="15.75" customHeight="1" x14ac:dyDescent="0.25">
      <c r="B16" s="62" t="s">
        <v>46</v>
      </c>
      <c r="C16" s="62"/>
      <c r="D16" s="62"/>
      <c r="E16" s="23"/>
      <c r="F16" s="23"/>
      <c r="G16" s="23">
        <f t="shared" si="0"/>
        <v>0</v>
      </c>
      <c r="H16" s="15">
        <f t="shared" si="1"/>
        <v>0</v>
      </c>
      <c r="J16" s="39" t="s">
        <v>61</v>
      </c>
      <c r="K16" s="39"/>
      <c r="L16" s="39"/>
      <c r="M16" s="5"/>
      <c r="N16" s="5"/>
      <c r="O16" s="5"/>
      <c r="P16" s="5"/>
      <c r="Q16" s="5"/>
      <c r="U16" s="5"/>
    </row>
    <row r="17" spans="2:23" s="37" customFormat="1" ht="15.75" customHeight="1" x14ac:dyDescent="0.25">
      <c r="B17" s="62" t="s">
        <v>47</v>
      </c>
      <c r="C17" s="62"/>
      <c r="D17" s="62"/>
      <c r="E17" s="23"/>
      <c r="F17" s="23"/>
      <c r="G17" s="23">
        <f t="shared" si="0"/>
        <v>0</v>
      </c>
      <c r="H17" s="15">
        <f t="shared" si="1"/>
        <v>0</v>
      </c>
      <c r="J17" s="39" t="s">
        <v>62</v>
      </c>
      <c r="K17" s="5"/>
      <c r="L17" s="5"/>
      <c r="M17" s="5"/>
      <c r="N17" s="5"/>
      <c r="O17" s="5"/>
      <c r="P17" s="5"/>
      <c r="Q17" s="5"/>
      <c r="U17" s="5"/>
    </row>
    <row r="18" spans="2:23" s="37" customFormat="1" ht="15.75" customHeight="1" x14ac:dyDescent="0.25">
      <c r="B18" s="62" t="s">
        <v>60</v>
      </c>
      <c r="C18" s="62"/>
      <c r="D18" s="62"/>
      <c r="E18" s="23"/>
      <c r="F18" s="23"/>
      <c r="G18" s="23">
        <f t="shared" si="0"/>
        <v>0</v>
      </c>
      <c r="H18" s="15">
        <f t="shared" si="1"/>
        <v>0</v>
      </c>
      <c r="J18" s="39" t="s">
        <v>51</v>
      </c>
      <c r="K18" s="5"/>
      <c r="L18" s="5"/>
      <c r="M18" s="5"/>
      <c r="N18" s="5"/>
      <c r="O18" s="5"/>
      <c r="P18" s="5"/>
      <c r="Q18" s="5"/>
      <c r="U18" s="5"/>
    </row>
    <row r="19" spans="2:23" s="37" customFormat="1" ht="15.75" x14ac:dyDescent="0.25">
      <c r="B19" s="74" t="s">
        <v>53</v>
      </c>
      <c r="C19" s="74"/>
      <c r="D19" s="74"/>
      <c r="E19" s="41">
        <f>SUM(E13:E18)</f>
        <v>17</v>
      </c>
      <c r="F19" s="41">
        <f>SUM(F13:F18)</f>
        <v>23</v>
      </c>
      <c r="G19" s="41">
        <f>SUM(G13:G18)</f>
        <v>40</v>
      </c>
      <c r="H19" s="4">
        <f>SUM(H13:H18)</f>
        <v>800</v>
      </c>
      <c r="J19" s="39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2:23" s="37" customFormat="1" ht="15.75" x14ac:dyDescent="0.25">
      <c r="B20" s="5"/>
      <c r="C20" s="5"/>
      <c r="D20" s="5"/>
      <c r="E20" s="21"/>
      <c r="F20" s="21"/>
      <c r="G20" s="21"/>
      <c r="H20" s="21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2:23" ht="39" customHeight="1" x14ac:dyDescent="0.25">
      <c r="B21" s="7" t="s">
        <v>4</v>
      </c>
      <c r="C21" s="8" t="s">
        <v>5</v>
      </c>
      <c r="D21" s="8" t="s">
        <v>20</v>
      </c>
      <c r="E21" s="8" t="s">
        <v>7</v>
      </c>
      <c r="F21" s="75" t="s">
        <v>6</v>
      </c>
      <c r="G21" s="76"/>
      <c r="H21" s="76"/>
      <c r="I21" s="77"/>
      <c r="J21" s="9" t="s">
        <v>9</v>
      </c>
      <c r="K21" s="9" t="s">
        <v>10</v>
      </c>
      <c r="L21" s="8" t="s">
        <v>8</v>
      </c>
      <c r="M21" s="10" t="s">
        <v>11</v>
      </c>
      <c r="N21" s="10" t="s">
        <v>12</v>
      </c>
      <c r="O21" s="10" t="s">
        <v>13</v>
      </c>
      <c r="P21" s="10" t="s">
        <v>14</v>
      </c>
      <c r="Q21" s="10" t="s">
        <v>15</v>
      </c>
      <c r="R21" s="10" t="s">
        <v>16</v>
      </c>
      <c r="S21" s="10" t="s">
        <v>17</v>
      </c>
      <c r="T21" s="10" t="s">
        <v>18</v>
      </c>
      <c r="U21" s="7" t="s">
        <v>2</v>
      </c>
    </row>
    <row r="22" spans="2:23" ht="23.45" customHeight="1" x14ac:dyDescent="0.25">
      <c r="B22" s="11">
        <v>1</v>
      </c>
      <c r="C22" s="11" t="s">
        <v>0</v>
      </c>
      <c r="D22" s="28" t="s">
        <v>25</v>
      </c>
      <c r="E22" s="28" t="s">
        <v>39</v>
      </c>
      <c r="F22" s="78" t="s">
        <v>36</v>
      </c>
      <c r="G22" s="79"/>
      <c r="H22" s="79"/>
      <c r="I22" s="80"/>
      <c r="J22" s="13">
        <v>42479</v>
      </c>
      <c r="K22" s="13">
        <v>42483</v>
      </c>
      <c r="L22" s="29">
        <f>K22-J22</f>
        <v>4</v>
      </c>
      <c r="M22" s="14">
        <v>160</v>
      </c>
      <c r="N22" s="14">
        <v>160</v>
      </c>
      <c r="O22" s="14">
        <v>160</v>
      </c>
      <c r="P22" s="14">
        <v>160</v>
      </c>
      <c r="Q22" s="14">
        <v>160</v>
      </c>
      <c r="R22" s="14">
        <v>160</v>
      </c>
      <c r="S22" s="14">
        <v>160</v>
      </c>
      <c r="T22" s="14">
        <v>160</v>
      </c>
      <c r="U22" s="15">
        <f t="shared" ref="U22:U30" si="2">M22+N22+O22+P22+Q22+R22+S22</f>
        <v>1120</v>
      </c>
    </row>
    <row r="23" spans="2:23" ht="23.45" customHeight="1" x14ac:dyDescent="0.25">
      <c r="B23" s="11">
        <v>2</v>
      </c>
      <c r="C23" s="11" t="s">
        <v>0</v>
      </c>
      <c r="D23" s="11"/>
      <c r="E23" s="11"/>
      <c r="F23" s="48"/>
      <c r="G23" s="49"/>
      <c r="H23" s="49"/>
      <c r="I23" s="50"/>
      <c r="J23" s="12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5">
        <f t="shared" si="2"/>
        <v>0</v>
      </c>
    </row>
    <row r="24" spans="2:23" ht="23.45" customHeight="1" x14ac:dyDescent="0.25">
      <c r="B24" s="11">
        <v>3</v>
      </c>
      <c r="C24" s="11" t="s">
        <v>0</v>
      </c>
      <c r="D24" s="11"/>
      <c r="E24" s="11"/>
      <c r="F24" s="48"/>
      <c r="G24" s="49"/>
      <c r="H24" s="49"/>
      <c r="I24" s="50"/>
      <c r="J24" s="12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5">
        <f t="shared" si="2"/>
        <v>0</v>
      </c>
      <c r="W24" s="1" t="s">
        <v>37</v>
      </c>
    </row>
    <row r="25" spans="2:23" ht="26.25" customHeight="1" x14ac:dyDescent="0.25">
      <c r="B25" s="11">
        <v>4</v>
      </c>
      <c r="C25" s="73" t="s">
        <v>1</v>
      </c>
      <c r="D25" s="36"/>
      <c r="E25" s="11"/>
      <c r="F25" s="48"/>
      <c r="G25" s="49"/>
      <c r="H25" s="49"/>
      <c r="I25" s="50"/>
      <c r="J25" s="12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5">
        <f t="shared" si="2"/>
        <v>0</v>
      </c>
    </row>
    <row r="26" spans="2:23" ht="26.25" customHeight="1" x14ac:dyDescent="0.25">
      <c r="B26" s="11">
        <v>5</v>
      </c>
      <c r="C26" s="73"/>
      <c r="D26" s="36"/>
      <c r="E26" s="11"/>
      <c r="F26" s="48"/>
      <c r="G26" s="49"/>
      <c r="H26" s="49"/>
      <c r="I26" s="50"/>
      <c r="J26" s="12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5">
        <f t="shared" si="2"/>
        <v>0</v>
      </c>
    </row>
    <row r="27" spans="2:23" ht="26.25" customHeight="1" x14ac:dyDescent="0.25">
      <c r="B27" s="11">
        <v>6</v>
      </c>
      <c r="C27" s="73" t="s">
        <v>1</v>
      </c>
      <c r="D27" s="36"/>
      <c r="E27" s="11"/>
      <c r="F27" s="48"/>
      <c r="G27" s="49"/>
      <c r="H27" s="49"/>
      <c r="I27" s="50"/>
      <c r="J27" s="12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5">
        <f t="shared" si="2"/>
        <v>0</v>
      </c>
    </row>
    <row r="28" spans="2:23" ht="26.25" customHeight="1" x14ac:dyDescent="0.25">
      <c r="B28" s="11">
        <v>7</v>
      </c>
      <c r="C28" s="73"/>
      <c r="D28" s="36"/>
      <c r="E28" s="11"/>
      <c r="F28" s="48"/>
      <c r="G28" s="49"/>
      <c r="H28" s="49"/>
      <c r="I28" s="50"/>
      <c r="J28" s="12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5">
        <f t="shared" si="2"/>
        <v>0</v>
      </c>
    </row>
    <row r="29" spans="2:23" ht="26.25" customHeight="1" x14ac:dyDescent="0.25">
      <c r="B29" s="11">
        <v>8</v>
      </c>
      <c r="C29" s="73" t="s">
        <v>1</v>
      </c>
      <c r="D29" s="36"/>
      <c r="E29" s="11"/>
      <c r="F29" s="48"/>
      <c r="G29" s="49"/>
      <c r="H29" s="49"/>
      <c r="I29" s="50"/>
      <c r="J29" s="12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5">
        <f t="shared" si="2"/>
        <v>0</v>
      </c>
    </row>
    <row r="30" spans="2:23" ht="26.25" customHeight="1" x14ac:dyDescent="0.25">
      <c r="B30" s="11">
        <v>9</v>
      </c>
      <c r="C30" s="73"/>
      <c r="D30" s="36"/>
      <c r="E30" s="11"/>
      <c r="F30" s="48"/>
      <c r="G30" s="49"/>
      <c r="H30" s="49"/>
      <c r="I30" s="50"/>
      <c r="J30" s="12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5">
        <f t="shared" si="2"/>
        <v>0</v>
      </c>
    </row>
    <row r="31" spans="2:23" ht="26.25" customHeight="1" x14ac:dyDescent="0.25">
      <c r="B31" s="47" t="s">
        <v>52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">
        <f>SUM(U22:U30)</f>
        <v>1120</v>
      </c>
    </row>
    <row r="32" spans="2:23" ht="26.25" customHeight="1" x14ac:dyDescent="0.25">
      <c r="B32" s="47" t="s">
        <v>54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">
        <f>H19</f>
        <v>800</v>
      </c>
    </row>
    <row r="33" spans="2:21" ht="26.25" customHeight="1" x14ac:dyDescent="0.25">
      <c r="B33" s="47" t="s">
        <v>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">
        <f>U31+U32</f>
        <v>1920</v>
      </c>
    </row>
    <row r="34" spans="2:21" ht="26.25" customHeight="1" x14ac:dyDescent="0.2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1"/>
    </row>
    <row r="35" spans="2:21" ht="26.25" customHeight="1" x14ac:dyDescent="0.35">
      <c r="E35" s="72" t="s">
        <v>64</v>
      </c>
      <c r="F35" s="72"/>
      <c r="G35" s="72"/>
      <c r="H35" s="72"/>
      <c r="I35" s="72"/>
      <c r="J35" s="72"/>
      <c r="K35" s="72"/>
      <c r="L35" s="72"/>
    </row>
    <row r="36" spans="2:21" ht="26.25" customHeight="1" x14ac:dyDescent="0.25">
      <c r="E36" s="37"/>
      <c r="F36" s="37"/>
      <c r="G36" s="37"/>
      <c r="H36" s="37"/>
      <c r="I36" s="37"/>
      <c r="J36" s="37"/>
    </row>
    <row r="37" spans="2:21" ht="26.25" customHeight="1" x14ac:dyDescent="0.25">
      <c r="E37" s="37"/>
      <c r="F37" s="37"/>
      <c r="G37" s="37"/>
      <c r="H37" s="37"/>
      <c r="I37" s="37"/>
      <c r="J37" s="37"/>
    </row>
    <row r="38" spans="2:21" ht="26.25" customHeight="1" x14ac:dyDescent="0.25">
      <c r="E38" s="37"/>
      <c r="F38" s="37"/>
      <c r="G38" s="37"/>
      <c r="H38" s="37"/>
      <c r="I38" s="37"/>
      <c r="J38" s="37"/>
    </row>
    <row r="39" spans="2:21" ht="26.25" customHeight="1" x14ac:dyDescent="0.25">
      <c r="E39" s="37"/>
      <c r="F39" s="37"/>
      <c r="G39" s="37"/>
      <c r="H39" s="37"/>
      <c r="I39" s="37"/>
      <c r="J39" s="37"/>
    </row>
    <row r="40" spans="2:21" ht="26.25" customHeight="1" x14ac:dyDescent="0.25">
      <c r="E40" s="37"/>
      <c r="F40" s="37"/>
      <c r="G40" s="37"/>
      <c r="H40" s="37"/>
      <c r="I40" s="37"/>
      <c r="J40" s="37"/>
    </row>
    <row r="41" spans="2:21" ht="26.25" customHeight="1" x14ac:dyDescent="0.25">
      <c r="E41" s="37"/>
      <c r="F41" s="37"/>
      <c r="G41" s="37"/>
      <c r="H41" s="37"/>
      <c r="I41" s="37"/>
      <c r="J41" s="37"/>
    </row>
    <row r="42" spans="2:21" ht="26.25" customHeight="1" x14ac:dyDescent="0.25"/>
    <row r="43" spans="2:21" ht="26.25" customHeight="1" x14ac:dyDescent="0.25"/>
    <row r="44" spans="2:21" ht="26.25" customHeight="1" x14ac:dyDescent="0.25"/>
    <row r="45" spans="2:21" ht="26.25" customHeight="1" x14ac:dyDescent="0.25"/>
    <row r="46" spans="2:21" ht="26.25" customHeight="1" x14ac:dyDescent="0.25"/>
    <row r="47" spans="2:21" ht="26.25" customHeight="1" x14ac:dyDescent="0.25"/>
    <row r="48" spans="2:21" ht="26.25" customHeight="1" x14ac:dyDescent="0.25"/>
    <row r="49" ht="26.25" customHeight="1" x14ac:dyDescent="0.25"/>
    <row r="50" ht="26.25" customHeight="1" x14ac:dyDescent="0.25"/>
    <row r="51" ht="26.25" customHeight="1" x14ac:dyDescent="0.25"/>
    <row r="52" ht="26.25" customHeight="1" x14ac:dyDescent="0.25"/>
    <row r="53" ht="26.25" customHeight="1" x14ac:dyDescent="0.25"/>
  </sheetData>
  <mergeCells count="45">
    <mergeCell ref="B5:D5"/>
    <mergeCell ref="E5:U5"/>
    <mergeCell ref="B6:D6"/>
    <mergeCell ref="E6:U6"/>
    <mergeCell ref="B1:C1"/>
    <mergeCell ref="E1:R1"/>
    <mergeCell ref="C3:U3"/>
    <mergeCell ref="B7:D7"/>
    <mergeCell ref="E7:U7"/>
    <mergeCell ref="B8:D8"/>
    <mergeCell ref="E8:U8"/>
    <mergeCell ref="B11:D12"/>
    <mergeCell ref="O11:P11"/>
    <mergeCell ref="H11:H12"/>
    <mergeCell ref="J11:K12"/>
    <mergeCell ref="L11:M12"/>
    <mergeCell ref="N11:N12"/>
    <mergeCell ref="E11:G11"/>
    <mergeCell ref="J13:K14"/>
    <mergeCell ref="L13:M13"/>
    <mergeCell ref="L14:M14"/>
    <mergeCell ref="B13:D13"/>
    <mergeCell ref="B14:D14"/>
    <mergeCell ref="C27:C28"/>
    <mergeCell ref="F27:I27"/>
    <mergeCell ref="F28:I28"/>
    <mergeCell ref="F21:I21"/>
    <mergeCell ref="F22:I22"/>
    <mergeCell ref="F24:I24"/>
    <mergeCell ref="C25:C26"/>
    <mergeCell ref="F25:I25"/>
    <mergeCell ref="F26:I26"/>
    <mergeCell ref="B15:D15"/>
    <mergeCell ref="B16:D16"/>
    <mergeCell ref="B17:D17"/>
    <mergeCell ref="B19:D19"/>
    <mergeCell ref="F23:I23"/>
    <mergeCell ref="B18:D18"/>
    <mergeCell ref="B33:T33"/>
    <mergeCell ref="E35:L35"/>
    <mergeCell ref="C29:C30"/>
    <mergeCell ref="F29:I29"/>
    <mergeCell ref="F30:I30"/>
    <mergeCell ref="B31:T31"/>
    <mergeCell ref="B32:T32"/>
  </mergeCells>
  <printOptions horizontalCentered="1"/>
  <pageMargins left="0.2" right="0.19685039370078741" top="0.59" bottom="0.2" header="0.31" footer="0.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Grand Hotel Kazan</vt:lpstr>
      <vt:lpstr>Bilyar Palace Hotel</vt:lpstr>
      <vt:lpstr>Europa Hotel</vt:lpstr>
      <vt:lpstr>Regina on Peterburg Street</vt:lpstr>
      <vt:lpstr>'Bilyar Palace Hotel'!Заголовки_для_печати</vt:lpstr>
      <vt:lpstr>'Europa Hotel'!Заголовки_для_печати</vt:lpstr>
      <vt:lpstr>'Grand Hotel Kazan'!Заголовки_для_печати</vt:lpstr>
      <vt:lpstr>'Regina on Peterburg Street'!Заголовки_для_печати</vt:lpstr>
      <vt:lpstr>'Bilyar Palace Hotel'!Область_печати</vt:lpstr>
      <vt:lpstr>'Europa Hotel'!Область_печати</vt:lpstr>
      <vt:lpstr>'Grand Hotel Kazan'!Область_печати</vt:lpstr>
      <vt:lpstr>'Regina on Peterburg Street'!Область_печати</vt:lpstr>
    </vt:vector>
  </TitlesOfParts>
  <Company>財団法人全日本柔道連盟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由紀子</dc:creator>
  <cp:lastModifiedBy>Подольский Александр Андреевич</cp:lastModifiedBy>
  <cp:lastPrinted>2016-02-10T16:56:01Z</cp:lastPrinted>
  <dcterms:created xsi:type="dcterms:W3CDTF">2003-05-14T02:32:39Z</dcterms:created>
  <dcterms:modified xsi:type="dcterms:W3CDTF">2016-02-18T08:59:57Z</dcterms:modified>
</cp:coreProperties>
</file>