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0" yWindow="30" windowWidth="15315" windowHeight="8220"/>
  </bookViews>
  <sheets>
    <sheet name="Folha1" sheetId="1" r:id="rId1"/>
  </sheets>
  <definedNames>
    <definedName name="_xlnm.Print_Area" localSheetId="0">Folha1!$A$1:$AD$52</definedName>
    <definedName name="Lunch_Pack">Folha1!$Y$13</definedName>
    <definedName name="Single_BB">Folha1!$Q$8</definedName>
    <definedName name="Single_BB_A">Folha1!$Q$8</definedName>
    <definedName name="Single_BB2">Folha1!$Q$13</definedName>
    <definedName name="Single_Competition">Folha1!#REF!</definedName>
    <definedName name="Single_HB">Folha1!$S$8</definedName>
    <definedName name="Single_HB2">Folha1!$S$13</definedName>
    <definedName name="Single_TC">Folha1!$V$13</definedName>
    <definedName name="Single_TrainingCamp">Folha1!#REF!</definedName>
    <definedName name="Transfer">Folha1!$AA$13</definedName>
    <definedName name="Twin_HB2">Folha1!$T$13</definedName>
    <definedName name="Twin_Triple_Competition">Folha1!#REF!</definedName>
    <definedName name="Twin_Triple_TrainingCamp">Folha1!#REF!</definedName>
    <definedName name="TWN_BB">Folha1!$R$8</definedName>
    <definedName name="TWN_BB2">Folha1!$R$13</definedName>
    <definedName name="TWN_HB">Folha1!$T$8</definedName>
    <definedName name="TWN_HB2">Folha1!$T$13</definedName>
    <definedName name="TWN_TC">Folha1!$W$13</definedName>
  </definedNames>
  <calcPr calcId="145621"/>
</workbook>
</file>

<file path=xl/calcChain.xml><?xml version="1.0" encoding="utf-8"?>
<calcChain xmlns="http://schemas.openxmlformats.org/spreadsheetml/2006/main">
  <c r="AC20" i="1" l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19" i="1"/>
  <c r="AC19" i="1"/>
  <c r="AD46" i="1" l="1"/>
  <c r="AD47" i="1" s="1"/>
  <c r="AC46" i="1"/>
  <c r="AC47" i="1" s="1"/>
  <c r="B22" i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</calcChain>
</file>

<file path=xl/sharedStrings.xml><?xml version="1.0" encoding="utf-8"?>
<sst xmlns="http://schemas.openxmlformats.org/spreadsheetml/2006/main" count="118" uniqueCount="76">
  <si>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</si>
  <si>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</si>
  <si>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</si>
  <si>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</si>
  <si>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</si>
  <si>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r>
      <t xml:space="preserve">Individual Information </t>
    </r>
    <r>
      <rPr>
        <sz val="12"/>
        <rFont val="Arial"/>
        <family val="2"/>
        <charset val="238"/>
      </rPr>
      <t>- fill in all cells, please</t>
    </r>
  </si>
  <si>
    <t>No.</t>
  </si>
  <si>
    <t>Given name(s)</t>
  </si>
  <si>
    <t>e.g.1</t>
  </si>
  <si>
    <t>e.g.2</t>
  </si>
  <si>
    <t>Hotel Reservation Form</t>
  </si>
  <si>
    <t>Weight Category
or
Function</t>
  </si>
  <si>
    <t>Coach</t>
  </si>
  <si>
    <t>SURNAME(S)</t>
  </si>
  <si>
    <t>Prices (per person/ per night):</t>
  </si>
  <si>
    <t>Portuguese Judo Federation</t>
  </si>
  <si>
    <t>Single</t>
  </si>
  <si>
    <t>ARRIVAL</t>
  </si>
  <si>
    <t>DEPARTURE</t>
  </si>
  <si>
    <t>Date</t>
  </si>
  <si>
    <t>Time</t>
  </si>
  <si>
    <t>From</t>
  </si>
  <si>
    <t>Flight Nr</t>
  </si>
  <si>
    <t>To</t>
  </si>
  <si>
    <r>
      <t xml:space="preserve">Training Camp Night(s)
</t>
    </r>
    <r>
      <rPr>
        <sz val="10"/>
        <color indexed="10"/>
        <rFont val="Calibri"/>
        <family val="2"/>
      </rPr>
      <t>Full Board</t>
    </r>
  </si>
  <si>
    <t>Total Amount</t>
  </si>
  <si>
    <t>TRAVEL INFORMATION</t>
  </si>
  <si>
    <t>Munich</t>
  </si>
  <si>
    <t>Zurich</t>
  </si>
  <si>
    <t>LH 1452</t>
  </si>
  <si>
    <t>LX 3342</t>
  </si>
  <si>
    <t>LH 1642</t>
  </si>
  <si>
    <t>LX 4598</t>
  </si>
  <si>
    <t>Lisboa -&gt; Coimbra</t>
  </si>
  <si>
    <t>Coimbra -&gt; Lisboa</t>
  </si>
  <si>
    <t>Yes</t>
  </si>
  <si>
    <t>João</t>
  </si>
  <si>
    <t>Lunch-pack</t>
  </si>
  <si>
    <t>Lunch-pack on Sportshall</t>
  </si>
  <si>
    <t>YES</t>
  </si>
  <si>
    <t>Lodging</t>
  </si>
  <si>
    <t>Competition Night(s)</t>
  </si>
  <si>
    <t>Per Person</t>
  </si>
  <si>
    <t>Bed And Breakfast (BB)</t>
  </si>
  <si>
    <t>Halfboard - Dinner (HB)</t>
  </si>
  <si>
    <t>Single (SGL)</t>
  </si>
  <si>
    <t>Twin (TWN)</t>
  </si>
  <si>
    <t>Competition Nights</t>
  </si>
  <si>
    <t>Trainning Camp</t>
  </si>
  <si>
    <t>Fullboard</t>
  </si>
  <si>
    <t>Airport Transfers</t>
  </si>
  <si>
    <t>HB</t>
  </si>
  <si>
    <t>Payment Conditions</t>
  </si>
  <si>
    <t>Bank Details</t>
  </si>
  <si>
    <t>Cancellation Policy</t>
  </si>
  <si>
    <t>Pina</t>
  </si>
  <si>
    <t>Martinho</t>
  </si>
  <si>
    <t>-81 Kg</t>
  </si>
  <si>
    <t>Twin/Triple</t>
  </si>
  <si>
    <t>14 or 17/03/2016</t>
  </si>
  <si>
    <r>
      <t>Name: BANCO POPULAR - AGÊNCIA MIGUEL BOMBARDA
Address: Av. Miguel Bombarda, 68 * 1050-166 Lisboa
Account Nr: 00600152336
IBAN: PT50 0046 0053 00600152336 33 
SWIFT code: CRBNPTPL
Please specify:</t>
    </r>
    <r>
      <rPr>
        <b/>
        <sz val="12"/>
        <rFont val="Arial"/>
        <family val="2"/>
      </rPr>
      <t xml:space="preserve"> ECUP JUNIOR_</t>
    </r>
    <r>
      <rPr>
        <b/>
        <i/>
        <sz val="12"/>
        <rFont val="Arial"/>
        <family val="2"/>
      </rPr>
      <t>(NAME OF CLUB OR FEDERATION)</t>
    </r>
  </si>
  <si>
    <r>
      <t xml:space="preserve">E-mail: </t>
    </r>
    <r>
      <rPr>
        <u/>
        <sz val="14"/>
        <color indexed="30"/>
        <rFont val="Arial"/>
        <family val="2"/>
      </rPr>
      <t>portugalevents@fpj.pt</t>
    </r>
  </si>
  <si>
    <t>Cat.A</t>
  </si>
  <si>
    <t>Lisboa</t>
  </si>
  <si>
    <t>Porto</t>
  </si>
  <si>
    <t>CAT.B*</t>
  </si>
  <si>
    <t>Total</t>
  </si>
  <si>
    <r>
      <t xml:space="preserve">HOTEL RESERVATION
</t>
    </r>
    <r>
      <rPr>
        <b/>
        <sz val="12"/>
        <color rgb="FFFF0000"/>
        <rFont val="Arial"/>
        <family val="2"/>
      </rPr>
      <t>Please choose first the type of Lodging</t>
    </r>
  </si>
  <si>
    <t>No</t>
  </si>
  <si>
    <t>Until February 24th 2017:                         no charge
February 24th to March 3rd 2017 :          50% refund
After March 3rd 2017 :                             no refund</t>
  </si>
  <si>
    <t>16/17-03-2016</t>
  </si>
  <si>
    <r>
      <t xml:space="preserve">Return </t>
    </r>
    <r>
      <rPr>
        <b/>
        <sz val="16"/>
        <rFont val="Arial"/>
        <family val="2"/>
      </rPr>
      <t xml:space="preserve">before </t>
    </r>
    <r>
      <rPr>
        <b/>
        <sz val="16"/>
        <color rgb="FFFF0000"/>
        <rFont val="Arial"/>
        <family val="2"/>
      </rPr>
      <t xml:space="preserve">March 3rd 2017 </t>
    </r>
    <r>
      <rPr>
        <b/>
        <sz val="16"/>
        <rFont val="Arial"/>
        <family val="2"/>
        <charset val="238"/>
      </rPr>
      <t>to</t>
    </r>
  </si>
  <si>
    <r>
      <t xml:space="preserve">Cat. A
</t>
    </r>
    <r>
      <rPr>
        <b/>
        <sz val="11"/>
        <color rgb="FFC00000"/>
        <rFont val="Arial"/>
        <family val="2"/>
      </rPr>
      <t>Hotel D.Luis and Hotel Dona Inês</t>
    </r>
  </si>
  <si>
    <r>
      <t>Cat. B</t>
    </r>
    <r>
      <rPr>
        <b/>
        <sz val="11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 xml:space="preserve">
</t>
    </r>
    <r>
      <rPr>
        <b/>
        <sz val="11"/>
        <color rgb="FFC00000"/>
        <rFont val="Arial"/>
        <family val="2"/>
      </rPr>
      <t xml:space="preserve">Hotel Bragança </t>
    </r>
    <r>
      <rPr>
        <b/>
        <sz val="10"/>
        <color rgb="FFFF0000"/>
        <rFont val="Arial"/>
        <family val="2"/>
      </rPr>
      <t>(Only 30 Rooms Avaiable)</t>
    </r>
  </si>
  <si>
    <t xml:space="preserve">After March 3rd will be surcharged an additional 10% </t>
  </si>
  <si>
    <r>
      <t xml:space="preserve">After </t>
    </r>
    <r>
      <rPr>
        <b/>
        <sz val="12"/>
        <rFont val="Arial"/>
        <family val="2"/>
      </rPr>
      <t xml:space="preserve">March 3rd </t>
    </r>
    <r>
      <rPr>
        <sz val="12"/>
        <rFont val="Arial"/>
        <family val="2"/>
      </rPr>
      <t>will be surcharged an additional 10%
Payments during the accreditation in cash only
All bank fees and money transfer costs must be paid by the participating federation.
No exceptions will be made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</si>
</sst>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m/d;@"/>
    <numFmt numFmtId="165" formatCode="#,##0\ &quot;€&quot;"/>
    <numFmt numFmtId="166" formatCode="[&lt;=999999999]###\ ###\ ###;\(###\)\ ###\ ###\ ###"/>
    <numFmt numFmtId="167" formatCode="_-* #,##0\ &quot;€&quot;_-;\-* #,##0\ &quot;€&quot;_-;_-* &quot;-&quot;??\ &quot;€&quot;_-;_-@_-"/>
    <numFmt numFmtId="168" formatCode="d/m/yy"/>
    <numFmt numFmtId="169" formatCode="#,##0.00\ [$€-816];[Red]\-#,##0.00\ [$€-816]"/>
    <numFmt numFmtId="170" formatCode="_-* #,##0.00&quot; €&quot;_-;\-* #,##0.00&quot; €&quot;_-;_-* \-??&quot; €&quot;_-;_-@_-"/>
  </numFmts>
  <fonts count="44" x14ac:knownFonts="1">
    <font>
      <sz val="10"/>
      <color theme="1"/>
      <name val="Calibri"/>
      <family val="2"/>
    </font>
    <font>
      <b/>
      <u/>
      <sz val="2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4"/>
      <color indexed="3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0"/>
      <color indexed="8"/>
      <name val="Calibri"/>
      <family val="2"/>
    </font>
    <font>
      <b/>
      <i/>
      <sz val="12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Mang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C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44" fontId="21" fillId="0" borderId="0" applyFont="0" applyFill="0" applyBorder="0" applyAlignment="0" applyProtection="0"/>
    <xf numFmtId="0" fontId="19" fillId="0" borderId="0" applyBorder="0" applyProtection="0"/>
    <xf numFmtId="0" fontId="36" fillId="0" borderId="0"/>
    <xf numFmtId="0" fontId="37" fillId="0" borderId="0" applyNumberFormat="0" applyFill="0" applyBorder="0" applyAlignment="0" applyProtection="0"/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170" fontId="37" fillId="0" borderId="0" applyFill="0" applyBorder="0" applyAlignment="0" applyProtection="0"/>
    <xf numFmtId="0" fontId="39" fillId="0" borderId="0" applyNumberFormat="0" applyBorder="0" applyProtection="0"/>
    <xf numFmtId="169" fontId="39" fillId="0" borderId="0" applyBorder="0" applyProtection="0"/>
  </cellStyleXfs>
  <cellXfs count="276">
    <xf numFmtId="0" fontId="0" fillId="0" borderId="0" xfId="0"/>
    <xf numFmtId="0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/>
    <xf numFmtId="0" fontId="5" fillId="3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3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</xf>
    <xf numFmtId="0" fontId="8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9" fillId="0" borderId="0" xfId="0" applyNumberFormat="1" applyFont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/>
    <xf numFmtId="14" fontId="5" fillId="0" borderId="5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vertical="center" wrapText="1"/>
    </xf>
    <xf numFmtId="0" fontId="13" fillId="0" borderId="0" xfId="0" applyNumberFormat="1" applyFont="1" applyAlignment="1" applyProtection="1">
      <alignment vertical="center" wrapText="1"/>
    </xf>
    <xf numFmtId="0" fontId="13" fillId="0" borderId="0" xfId="0" applyNumberFormat="1" applyFont="1" applyBorder="1" applyAlignment="1" applyProtection="1">
      <alignment vertical="top" wrapText="1"/>
    </xf>
    <xf numFmtId="0" fontId="7" fillId="3" borderId="0" xfId="0" applyNumberFormat="1" applyFont="1" applyFill="1" applyBorder="1" applyAlignment="1" applyProtection="1"/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3" borderId="10" xfId="0" applyNumberFormat="1" applyFont="1" applyFill="1" applyBorder="1" applyAlignment="1" applyProtection="1">
      <alignment horizontal="left" vertical="center"/>
      <protection locked="0"/>
    </xf>
    <xf numFmtId="14" fontId="13" fillId="3" borderId="11" xfId="0" applyNumberFormat="1" applyFont="1" applyFill="1" applyBorder="1" applyAlignment="1" applyProtection="1">
      <alignment horizontal="center" vertical="center"/>
      <protection locked="0"/>
    </xf>
    <xf numFmtId="14" fontId="13" fillId="6" borderId="9" xfId="0" applyNumberFormat="1" applyFont="1" applyFill="1" applyBorder="1" applyAlignment="1" applyProtection="1">
      <alignment horizontal="center" vertical="center"/>
      <protection locked="0"/>
    </xf>
    <xf numFmtId="14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 applyProtection="1">
      <alignment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3" borderId="13" xfId="0" applyNumberFormat="1" applyFont="1" applyFill="1" applyBorder="1" applyAlignment="1" applyProtection="1">
      <alignment horizontal="left" vertical="center"/>
      <protection locked="0"/>
    </xf>
    <xf numFmtId="14" fontId="13" fillId="6" borderId="6" xfId="0" applyNumberFormat="1" applyFont="1" applyFill="1" applyBorder="1" applyAlignment="1" applyProtection="1">
      <alignment horizontal="center" vertical="center"/>
      <protection locked="0"/>
    </xf>
    <xf numFmtId="14" fontId="13" fillId="6" borderId="15" xfId="0" applyNumberFormat="1" applyFont="1" applyFill="1" applyBorder="1" applyAlignment="1" applyProtection="1">
      <alignment horizontal="center" vertical="center"/>
      <protection locked="0"/>
    </xf>
    <xf numFmtId="0" fontId="13" fillId="6" borderId="15" xfId="0" applyNumberFormat="1" applyFont="1" applyFill="1" applyBorder="1" applyAlignment="1" applyProtection="1">
      <alignment horizontal="center" vertical="center"/>
      <protection locked="0"/>
    </xf>
    <xf numFmtId="0" fontId="13" fillId="6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16" xfId="0" applyNumberFormat="1" applyFont="1" applyFill="1" applyBorder="1" applyAlignment="1" applyProtection="1">
      <alignment horizontal="center" vertical="center"/>
    </xf>
    <xf numFmtId="0" fontId="13" fillId="3" borderId="17" xfId="0" applyNumberFormat="1" applyFont="1" applyFill="1" applyBorder="1" applyAlignment="1" applyProtection="1">
      <alignment horizontal="left" vertical="center"/>
      <protection locked="0"/>
    </xf>
    <xf numFmtId="0" fontId="13" fillId="3" borderId="19" xfId="0" quotePrefix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Alignment="1" applyProtection="1">
      <alignment vertical="center"/>
    </xf>
    <xf numFmtId="0" fontId="13" fillId="0" borderId="0" xfId="0" applyNumberFormat="1" applyFont="1" applyAlignment="1" applyProtection="1">
      <alignment horizontal="left" vertical="top" wrapText="1"/>
    </xf>
    <xf numFmtId="14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3" fillId="3" borderId="15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7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21" xfId="0" quotePrefix="1" applyNumberFormat="1" applyFont="1" applyFill="1" applyBorder="1" applyAlignment="1" applyProtection="1">
      <alignment horizontal="center" vertical="center"/>
      <protection locked="0"/>
    </xf>
    <xf numFmtId="0" fontId="13" fillId="8" borderId="10" xfId="0" applyNumberFormat="1" applyFont="1" applyFill="1" applyBorder="1" applyAlignment="1" applyProtection="1">
      <alignment horizontal="center" vertical="center"/>
      <protection locked="0"/>
    </xf>
    <xf numFmtId="0" fontId="13" fillId="8" borderId="11" xfId="0" applyNumberFormat="1" applyFont="1" applyFill="1" applyBorder="1" applyAlignment="1" applyProtection="1">
      <alignment horizontal="center" vertical="center"/>
      <protection locked="0"/>
    </xf>
    <xf numFmtId="0" fontId="13" fillId="8" borderId="22" xfId="0" applyNumberFormat="1" applyFont="1" applyFill="1" applyBorder="1" applyAlignment="1" applyProtection="1">
      <alignment horizontal="center" vertical="center"/>
      <protection locked="0"/>
    </xf>
    <xf numFmtId="0" fontId="13" fillId="8" borderId="7" xfId="0" applyNumberFormat="1" applyFont="1" applyFill="1" applyBorder="1" applyAlignment="1" applyProtection="1">
      <alignment horizontal="center" vertical="center"/>
      <protection locked="0"/>
    </xf>
    <xf numFmtId="0" fontId="13" fillId="8" borderId="23" xfId="0" applyNumberFormat="1" applyFont="1" applyFill="1" applyBorder="1" applyAlignment="1" applyProtection="1">
      <alignment horizontal="center" vertical="center"/>
      <protection locked="0"/>
    </xf>
    <xf numFmtId="0" fontId="13" fillId="8" borderId="8" xfId="0" applyNumberFormat="1" applyFont="1" applyFill="1" applyBorder="1" applyAlignment="1" applyProtection="1">
      <alignment horizontal="center" vertical="center"/>
      <protection locked="0"/>
    </xf>
    <xf numFmtId="0" fontId="17" fillId="3" borderId="24" xfId="0" applyNumberFormat="1" applyFont="1" applyFill="1" applyBorder="1" applyAlignment="1" applyProtection="1">
      <alignment horizontal="center" vertical="center"/>
    </xf>
    <xf numFmtId="14" fontId="17" fillId="7" borderId="24" xfId="0" applyNumberFormat="1" applyFont="1" applyFill="1" applyBorder="1" applyAlignment="1" applyProtection="1">
      <alignment horizontal="center" vertical="center"/>
    </xf>
    <xf numFmtId="14" fontId="17" fillId="7" borderId="25" xfId="0" applyNumberFormat="1" applyFont="1" applyFill="1" applyBorder="1" applyAlignment="1" applyProtection="1">
      <alignment horizontal="center" vertical="center"/>
    </xf>
    <xf numFmtId="14" fontId="17" fillId="7" borderId="28" xfId="0" applyNumberFormat="1" applyFont="1" applyFill="1" applyBorder="1" applyAlignment="1" applyProtection="1">
      <alignment horizontal="center" vertical="center"/>
    </xf>
    <xf numFmtId="0" fontId="17" fillId="6" borderId="24" xfId="0" applyNumberFormat="1" applyFont="1" applyFill="1" applyBorder="1" applyAlignment="1" applyProtection="1">
      <alignment horizontal="center" vertical="center"/>
    </xf>
    <xf numFmtId="0" fontId="17" fillId="6" borderId="25" xfId="0" applyNumberFormat="1" applyFont="1" applyFill="1" applyBorder="1" applyAlignment="1" applyProtection="1">
      <alignment horizontal="center" vertical="center"/>
    </xf>
    <xf numFmtId="0" fontId="17" fillId="4" borderId="25" xfId="0" applyNumberFormat="1" applyFont="1" applyFill="1" applyBorder="1" applyAlignment="1" applyProtection="1">
      <alignment horizontal="center" vertical="center"/>
    </xf>
    <xf numFmtId="0" fontId="17" fillId="4" borderId="28" xfId="0" applyNumberFormat="1" applyFont="1" applyFill="1" applyBorder="1" applyAlignment="1" applyProtection="1">
      <alignment horizontal="center" vertical="center"/>
    </xf>
    <xf numFmtId="0" fontId="17" fillId="8" borderId="26" xfId="0" applyNumberFormat="1" applyFont="1" applyFill="1" applyBorder="1" applyAlignment="1" applyProtection="1">
      <alignment horizontal="center" vertical="center"/>
    </xf>
    <xf numFmtId="0" fontId="17" fillId="8" borderId="28" xfId="0" applyNumberFormat="1" applyFont="1" applyFill="1" applyBorder="1" applyAlignment="1" applyProtection="1">
      <alignment horizontal="center" vertical="center"/>
    </xf>
    <xf numFmtId="165" fontId="17" fillId="3" borderId="27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Alignment="1" applyProtection="1">
      <alignment horizontal="center" vertical="center"/>
    </xf>
    <xf numFmtId="0" fontId="17" fillId="3" borderId="29" xfId="0" applyNumberFormat="1" applyFont="1" applyFill="1" applyBorder="1" applyAlignment="1" applyProtection="1">
      <alignment horizontal="center" vertical="center"/>
    </xf>
    <xf numFmtId="14" fontId="17" fillId="6" borderId="16" xfId="0" applyNumberFormat="1" applyFont="1" applyFill="1" applyBorder="1" applyAlignment="1" applyProtection="1">
      <alignment horizontal="center" vertical="center"/>
    </xf>
    <xf numFmtId="14" fontId="17" fillId="6" borderId="21" xfId="0" applyNumberFormat="1" applyFont="1" applyFill="1" applyBorder="1" applyAlignment="1" applyProtection="1">
      <alignment horizontal="center" vertical="center"/>
    </xf>
    <xf numFmtId="0" fontId="17" fillId="6" borderId="21" xfId="0" applyNumberFormat="1" applyFont="1" applyFill="1" applyBorder="1" applyAlignment="1" applyProtection="1">
      <alignment horizontal="center" vertical="center"/>
    </xf>
    <xf numFmtId="0" fontId="17" fillId="4" borderId="21" xfId="0" applyNumberFormat="1" applyFont="1" applyFill="1" applyBorder="1" applyAlignment="1" applyProtection="1">
      <alignment horizontal="center" vertical="center"/>
    </xf>
    <xf numFmtId="0" fontId="17" fillId="4" borderId="19" xfId="0" applyNumberFormat="1" applyFont="1" applyFill="1" applyBorder="1" applyAlignment="1" applyProtection="1">
      <alignment horizontal="center" vertical="center"/>
    </xf>
    <xf numFmtId="0" fontId="17" fillId="8" borderId="17" xfId="0" applyNumberFormat="1" applyFont="1" applyFill="1" applyBorder="1" applyAlignment="1" applyProtection="1">
      <alignment horizontal="center" vertical="center"/>
    </xf>
    <xf numFmtId="0" fontId="17" fillId="8" borderId="19" xfId="0" applyNumberFormat="1" applyFont="1" applyFill="1" applyBorder="1" applyAlignment="1" applyProtection="1">
      <alignment horizontal="center" vertical="center"/>
    </xf>
    <xf numFmtId="165" fontId="17" fillId="3" borderId="18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Alignment="1" applyProtection="1">
      <alignment vertical="center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center" vertical="center" wrapText="1"/>
    </xf>
    <xf numFmtId="0" fontId="17" fillId="8" borderId="24" xfId="0" applyNumberFormat="1" applyFont="1" applyFill="1" applyBorder="1" applyAlignment="1" applyProtection="1">
      <alignment horizontal="center" vertical="center"/>
    </xf>
    <xf numFmtId="0" fontId="17" fillId="8" borderId="16" xfId="0" applyNumberFormat="1" applyFont="1" applyFill="1" applyBorder="1" applyAlignment="1" applyProtection="1">
      <alignment horizontal="center" vertical="center"/>
    </xf>
    <xf numFmtId="20" fontId="17" fillId="7" borderId="25" xfId="0" applyNumberFormat="1" applyFont="1" applyFill="1" applyBorder="1" applyAlignment="1" applyProtection="1">
      <alignment horizontal="center" vertical="center"/>
    </xf>
    <xf numFmtId="20" fontId="17" fillId="7" borderId="21" xfId="0" quotePrefix="1" applyNumberFormat="1" applyFont="1" applyFill="1" applyBorder="1" applyAlignment="1" applyProtection="1">
      <alignment horizontal="center" vertical="center"/>
    </xf>
    <xf numFmtId="14" fontId="17" fillId="7" borderId="21" xfId="0" applyNumberFormat="1" applyFont="1" applyFill="1" applyBorder="1" applyAlignment="1" applyProtection="1">
      <alignment horizontal="center" vertical="center"/>
    </xf>
    <xf numFmtId="14" fontId="17" fillId="7" borderId="19" xfId="0" applyNumberFormat="1" applyFont="1" applyFill="1" applyBorder="1" applyAlignment="1" applyProtection="1">
      <alignment horizontal="center" vertical="center"/>
    </xf>
    <xf numFmtId="0" fontId="13" fillId="6" borderId="30" xfId="0" applyNumberFormat="1" applyFont="1" applyFill="1" applyBorder="1" applyAlignment="1" applyProtection="1">
      <alignment horizontal="center" vertical="center"/>
      <protection locked="0"/>
    </xf>
    <xf numFmtId="0" fontId="13" fillId="6" borderId="32" xfId="0" applyNumberFormat="1" applyFont="1" applyFill="1" applyBorder="1" applyAlignment="1" applyProtection="1">
      <alignment horizontal="center" vertical="center"/>
      <protection locked="0"/>
    </xf>
    <xf numFmtId="0" fontId="13" fillId="8" borderId="33" xfId="0" applyNumberFormat="1" applyFont="1" applyFill="1" applyBorder="1" applyAlignment="1" applyProtection="1">
      <alignment horizontal="center" vertical="center"/>
      <protection locked="0"/>
    </xf>
    <xf numFmtId="0" fontId="13" fillId="8" borderId="31" xfId="0" applyNumberFormat="1" applyFont="1" applyFill="1" applyBorder="1" applyAlignment="1" applyProtection="1">
      <alignment horizontal="center" vertical="center"/>
      <protection locked="0"/>
    </xf>
    <xf numFmtId="0" fontId="13" fillId="8" borderId="32" xfId="0" applyNumberFormat="1" applyFont="1" applyFill="1" applyBorder="1" applyAlignment="1" applyProtection="1">
      <alignment horizontal="center" vertical="center"/>
      <protection locked="0"/>
    </xf>
    <xf numFmtId="14" fontId="13" fillId="6" borderId="29" xfId="0" applyNumberFormat="1" applyFont="1" applyFill="1" applyBorder="1" applyAlignment="1" applyProtection="1">
      <alignment horizontal="center" vertical="center"/>
      <protection locked="0"/>
    </xf>
    <xf numFmtId="14" fontId="13" fillId="6" borderId="30" xfId="0" applyNumberFormat="1" applyFont="1" applyFill="1" applyBorder="1" applyAlignment="1" applyProtection="1">
      <alignment horizontal="center" vertical="center"/>
      <protection locked="0"/>
    </xf>
    <xf numFmtId="0" fontId="17" fillId="7" borderId="24" xfId="0" applyNumberFormat="1" applyFont="1" applyFill="1" applyBorder="1" applyAlignment="1" applyProtection="1">
      <alignment horizontal="center" vertical="center"/>
    </xf>
    <xf numFmtId="0" fontId="17" fillId="7" borderId="28" xfId="0" applyNumberFormat="1" applyFont="1" applyFill="1" applyBorder="1" applyAlignment="1" applyProtection="1">
      <alignment horizontal="center" vertical="center"/>
    </xf>
    <xf numFmtId="0" fontId="17" fillId="7" borderId="16" xfId="0" applyNumberFormat="1" applyFont="1" applyFill="1" applyBorder="1" applyAlignment="1" applyProtection="1">
      <alignment horizontal="center" vertical="center"/>
    </xf>
    <xf numFmtId="0" fontId="17" fillId="7" borderId="19" xfId="0" applyNumberFormat="1" applyFont="1" applyFill="1" applyBorder="1" applyAlignment="1" applyProtection="1">
      <alignment horizontal="center" vertical="center"/>
    </xf>
    <xf numFmtId="0" fontId="13" fillId="7" borderId="9" xfId="0" applyNumberFormat="1" applyFont="1" applyFill="1" applyBorder="1" applyAlignment="1" applyProtection="1">
      <alignment horizontal="center" vertical="center"/>
      <protection locked="0"/>
    </xf>
    <xf numFmtId="0" fontId="13" fillId="7" borderId="11" xfId="0" applyNumberFormat="1" applyFont="1" applyFill="1" applyBorder="1" applyAlignment="1" applyProtection="1">
      <alignment horizontal="center" vertical="center"/>
      <protection locked="0"/>
    </xf>
    <xf numFmtId="0" fontId="13" fillId="7" borderId="6" xfId="0" applyNumberFormat="1" applyFont="1" applyFill="1" applyBorder="1" applyAlignment="1" applyProtection="1">
      <alignment horizontal="center" vertical="center"/>
      <protection locked="0"/>
    </xf>
    <xf numFmtId="0" fontId="13" fillId="7" borderId="7" xfId="0" applyNumberFormat="1" applyFont="1" applyFill="1" applyBorder="1" applyAlignment="1" applyProtection="1">
      <alignment horizontal="center" vertical="center"/>
      <protection locked="0"/>
    </xf>
    <xf numFmtId="14" fontId="22" fillId="3" borderId="1" xfId="0" applyNumberFormat="1" applyFont="1" applyFill="1" applyBorder="1" applyAlignment="1" applyProtection="1">
      <alignment horizontal="center" vertical="center" wrapText="1"/>
    </xf>
    <xf numFmtId="0" fontId="22" fillId="3" borderId="3" xfId="0" applyFont="1" applyFill="1" applyBorder="1" applyAlignment="1" applyProtection="1">
      <alignment horizontal="center" vertical="center" wrapText="1"/>
    </xf>
    <xf numFmtId="0" fontId="17" fillId="7" borderId="55" xfId="0" applyNumberFormat="1" applyFont="1" applyFill="1" applyBorder="1" applyAlignment="1" applyProtection="1">
      <alignment horizontal="center" vertical="center"/>
    </xf>
    <xf numFmtId="0" fontId="17" fillId="7" borderId="56" xfId="0" quotePrefix="1" applyNumberFormat="1" applyFont="1" applyFill="1" applyBorder="1" applyAlignment="1" applyProtection="1">
      <alignment horizontal="center" vertical="center"/>
    </xf>
    <xf numFmtId="0" fontId="13" fillId="3" borderId="40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57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47" xfId="0" quotePrefix="1" applyNumberFormat="1" applyFont="1" applyFill="1" applyBorder="1" applyAlignment="1" applyProtection="1">
      <alignment horizontal="center" vertical="center"/>
      <protection locked="0"/>
    </xf>
    <xf numFmtId="14" fontId="17" fillId="7" borderId="26" xfId="0" applyNumberFormat="1" applyFont="1" applyFill="1" applyBorder="1" applyAlignment="1" applyProtection="1">
      <alignment horizontal="center" vertical="center"/>
    </xf>
    <xf numFmtId="14" fontId="17" fillId="7" borderId="17" xfId="0" applyNumberFormat="1" applyFont="1" applyFill="1" applyBorder="1" applyAlignment="1" applyProtection="1">
      <alignment horizontal="center" vertical="center"/>
    </xf>
    <xf numFmtId="14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13" fillId="3" borderId="22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4" fillId="0" borderId="29" xfId="0" applyNumberFormat="1" applyFont="1" applyBorder="1" applyAlignment="1" applyProtection="1">
      <alignment horizontal="center" vertical="center" wrapText="1"/>
    </xf>
    <xf numFmtId="14" fontId="17" fillId="7" borderId="16" xfId="0" applyNumberFormat="1" applyFont="1" applyFill="1" applyBorder="1" applyAlignment="1" applyProtection="1">
      <alignment horizontal="center" vertical="center"/>
    </xf>
    <xf numFmtId="0" fontId="4" fillId="0" borderId="58" xfId="0" applyNumberFormat="1" applyFont="1" applyBorder="1" applyAlignment="1" applyProtection="1">
      <alignment horizontal="center" vertical="center" wrapText="1"/>
    </xf>
    <xf numFmtId="14" fontId="17" fillId="7" borderId="59" xfId="0" applyNumberFormat="1" applyFont="1" applyFill="1" applyBorder="1" applyAlignment="1" applyProtection="1">
      <alignment horizontal="center" vertical="center"/>
    </xf>
    <xf numFmtId="14" fontId="17" fillId="7" borderId="27" xfId="0" applyNumberFormat="1" applyFont="1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14" fontId="27" fillId="4" borderId="3" xfId="0" applyNumberFormat="1" applyFont="1" applyFill="1" applyBorder="1" applyAlignment="1" applyProtection="1">
      <alignment horizontal="center" vertical="center" wrapText="1"/>
    </xf>
    <xf numFmtId="14" fontId="27" fillId="5" borderId="1" xfId="0" applyNumberFormat="1" applyFont="1" applyFill="1" applyBorder="1" applyAlignment="1" applyProtection="1">
      <alignment horizontal="center" vertical="center" wrapText="1"/>
    </xf>
    <xf numFmtId="14" fontId="28" fillId="10" borderId="60" xfId="2" applyNumberFormat="1" applyFont="1" applyFill="1" applyBorder="1" applyAlignment="1" applyProtection="1">
      <alignment horizontal="center" vertical="center" wrapText="1"/>
    </xf>
    <xf numFmtId="14" fontId="27" fillId="15" borderId="3" xfId="0" applyNumberFormat="1" applyFont="1" applyFill="1" applyBorder="1" applyAlignment="1" applyProtection="1">
      <alignment horizontal="center" vertical="center" wrapText="1"/>
    </xf>
    <xf numFmtId="165" fontId="29" fillId="0" borderId="4" xfId="0" applyNumberFormat="1" applyFont="1" applyFill="1" applyBorder="1" applyAlignment="1" applyProtection="1">
      <alignment horizontal="center" vertical="center"/>
    </xf>
    <xf numFmtId="165" fontId="30" fillId="0" borderId="4" xfId="2" applyNumberFormat="1" applyFont="1" applyFill="1" applyBorder="1" applyAlignment="1" applyProtection="1">
      <alignment horizontal="center" vertical="center"/>
    </xf>
    <xf numFmtId="168" fontId="28" fillId="6" borderId="15" xfId="2" applyNumberFormat="1" applyFont="1" applyFill="1" applyBorder="1" applyAlignment="1" applyProtection="1">
      <alignment horizontal="center" vertical="center"/>
    </xf>
    <xf numFmtId="168" fontId="28" fillId="14" borderId="15" xfId="2" applyNumberFormat="1" applyFont="1" applyFill="1" applyBorder="1" applyAlignment="1" applyProtection="1">
      <alignment horizontal="center" vertical="center"/>
    </xf>
    <xf numFmtId="168" fontId="28" fillId="13" borderId="15" xfId="2" applyNumberFormat="1" applyFont="1" applyFill="1" applyBorder="1" applyAlignment="1" applyProtection="1">
      <alignment horizontal="center" vertical="center"/>
    </xf>
    <xf numFmtId="0" fontId="31" fillId="2" borderId="51" xfId="2" applyFont="1" applyFill="1" applyBorder="1" applyAlignment="1" applyProtection="1">
      <alignment horizontal="left" vertical="center"/>
    </xf>
    <xf numFmtId="0" fontId="31" fillId="2" borderId="52" xfId="2" applyFont="1" applyFill="1" applyBorder="1" applyAlignment="1" applyProtection="1">
      <alignment horizontal="left" vertical="center"/>
    </xf>
    <xf numFmtId="0" fontId="31" fillId="9" borderId="61" xfId="2" applyFont="1" applyFill="1" applyBorder="1" applyAlignment="1" applyProtection="1">
      <alignment horizontal="center" vertical="center"/>
    </xf>
    <xf numFmtId="0" fontId="31" fillId="2" borderId="53" xfId="2" applyFont="1" applyFill="1" applyBorder="1" applyAlignment="1" applyProtection="1">
      <alignment horizontal="left" vertical="center"/>
    </xf>
    <xf numFmtId="0" fontId="31" fillId="2" borderId="54" xfId="2" applyFont="1" applyFill="1" applyBorder="1" applyAlignment="1" applyProtection="1">
      <alignment horizontal="left" vertical="center"/>
    </xf>
    <xf numFmtId="0" fontId="31" fillId="9" borderId="53" xfId="2" applyFont="1" applyFill="1" applyBorder="1" applyAlignment="1" applyProtection="1">
      <alignment horizontal="center" vertical="center"/>
    </xf>
    <xf numFmtId="165" fontId="27" fillId="4" borderId="15" xfId="0" applyNumberFormat="1" applyFont="1" applyFill="1" applyBorder="1" applyAlignment="1" applyProtection="1">
      <alignment horizontal="center" vertical="center"/>
    </xf>
    <xf numFmtId="165" fontId="27" fillId="5" borderId="15" xfId="0" applyNumberFormat="1" applyFont="1" applyFill="1" applyBorder="1" applyAlignment="1" applyProtection="1">
      <alignment horizontal="center" vertical="center"/>
    </xf>
    <xf numFmtId="165" fontId="17" fillId="3" borderId="14" xfId="0" applyNumberFormat="1" applyFont="1" applyFill="1" applyBorder="1" applyAlignment="1" applyProtection="1">
      <alignment horizontal="right" vertical="center"/>
    </xf>
    <xf numFmtId="14" fontId="27" fillId="0" borderId="0" xfId="0" applyNumberFormat="1" applyFont="1" applyAlignment="1" applyProtection="1">
      <alignment vertical="center"/>
    </xf>
    <xf numFmtId="0" fontId="27" fillId="0" borderId="0" xfId="0" applyNumberFormat="1" applyFont="1" applyAlignment="1" applyProtection="1">
      <alignment vertical="center"/>
    </xf>
    <xf numFmtId="0" fontId="27" fillId="0" borderId="0" xfId="0" applyNumberFormat="1" applyFont="1" applyAlignment="1" applyProtection="1">
      <alignment horizontal="left" vertical="top"/>
    </xf>
    <xf numFmtId="165" fontId="27" fillId="5" borderId="15" xfId="1" applyNumberFormat="1" applyFont="1" applyFill="1" applyBorder="1" applyAlignment="1" applyProtection="1">
      <alignment horizontal="center" vertical="center"/>
    </xf>
    <xf numFmtId="6" fontId="7" fillId="0" borderId="0" xfId="0" applyNumberFormat="1" applyFont="1" applyFill="1" applyBorder="1" applyAlignment="1" applyProtection="1">
      <alignment horizontal="center" vertical="center"/>
    </xf>
    <xf numFmtId="14" fontId="2" fillId="0" borderId="5" xfId="0" applyNumberFormat="1" applyFont="1" applyFill="1" applyBorder="1" applyAlignment="1" applyProtection="1"/>
    <xf numFmtId="0" fontId="4" fillId="0" borderId="71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/>
    </xf>
    <xf numFmtId="165" fontId="17" fillId="3" borderId="72" xfId="0" applyNumberFormat="1" applyFont="1" applyFill="1" applyBorder="1" applyAlignment="1" applyProtection="1">
      <alignment horizontal="right" vertical="center"/>
    </xf>
    <xf numFmtId="0" fontId="2" fillId="0" borderId="74" xfId="0" applyNumberFormat="1" applyFont="1" applyBorder="1" applyAlignment="1" applyProtection="1">
      <alignment vertical="center"/>
    </xf>
    <xf numFmtId="0" fontId="17" fillId="0" borderId="25" xfId="0" applyNumberFormat="1" applyFont="1" applyBorder="1" applyAlignment="1" applyProtection="1">
      <alignment horizontal="center" vertical="center"/>
    </xf>
    <xf numFmtId="0" fontId="17" fillId="0" borderId="21" xfId="0" applyNumberFormat="1" applyFont="1" applyBorder="1" applyAlignment="1" applyProtection="1">
      <alignment horizontal="center" vertical="center"/>
    </xf>
    <xf numFmtId="14" fontId="17" fillId="3" borderId="12" xfId="0" applyNumberFormat="1" applyFont="1" applyFill="1" applyBorder="1" applyAlignment="1" applyProtection="1">
      <alignment horizontal="center" vertical="center"/>
      <protection locked="0"/>
    </xf>
    <xf numFmtId="0" fontId="17" fillId="3" borderId="15" xfId="0" quotePrefix="1" applyNumberFormat="1" applyFont="1" applyFill="1" applyBorder="1" applyAlignment="1" applyProtection="1">
      <alignment horizontal="center" vertical="center"/>
      <protection locked="0"/>
    </xf>
    <xf numFmtId="0" fontId="17" fillId="3" borderId="21" xfId="0" quotePrefix="1" applyNumberFormat="1" applyFont="1" applyFill="1" applyBorder="1" applyAlignment="1" applyProtection="1">
      <alignment horizontal="center" vertical="center"/>
      <protection locked="0"/>
    </xf>
    <xf numFmtId="165" fontId="17" fillId="3" borderId="76" xfId="0" applyNumberFormat="1" applyFont="1" applyFill="1" applyBorder="1" applyAlignment="1" applyProtection="1">
      <alignment horizontal="right" vertical="center"/>
    </xf>
    <xf numFmtId="165" fontId="17" fillId="3" borderId="39" xfId="0" applyNumberFormat="1" applyFont="1" applyFill="1" applyBorder="1" applyAlignment="1" applyProtection="1">
      <alignment horizontal="right" vertical="center"/>
    </xf>
    <xf numFmtId="0" fontId="8" fillId="0" borderId="46" xfId="0" applyNumberFormat="1" applyFont="1" applyBorder="1" applyAlignment="1" applyProtection="1">
      <alignment vertical="center"/>
    </xf>
    <xf numFmtId="14" fontId="13" fillId="0" borderId="46" xfId="0" applyNumberFormat="1" applyFont="1" applyBorder="1" applyAlignment="1" applyProtection="1">
      <alignment vertical="center"/>
    </xf>
    <xf numFmtId="0" fontId="25" fillId="0" borderId="0" xfId="2" applyFont="1" applyFill="1" applyBorder="1" applyAlignment="1" applyProtection="1">
      <alignment vertical="top"/>
    </xf>
    <xf numFmtId="0" fontId="19" fillId="11" borderId="62" xfId="2" applyFont="1" applyFill="1" applyBorder="1" applyAlignment="1" applyProtection="1">
      <alignment horizontal="center" vertical="center" wrapText="1"/>
    </xf>
    <xf numFmtId="0" fontId="25" fillId="0" borderId="0" xfId="2" applyFont="1" applyFill="1" applyBorder="1" applyAlignment="1" applyProtection="1">
      <alignment horizontal="left" vertical="top"/>
    </xf>
    <xf numFmtId="0" fontId="24" fillId="9" borderId="61" xfId="2" applyFont="1" applyFill="1" applyBorder="1" applyAlignment="1" applyProtection="1">
      <alignment horizontal="center" vertical="center"/>
      <protection locked="0"/>
    </xf>
    <xf numFmtId="0" fontId="13" fillId="7" borderId="29" xfId="0" applyNumberFormat="1" applyFont="1" applyFill="1" applyBorder="1" applyAlignment="1" applyProtection="1">
      <alignment horizontal="center" vertical="center"/>
      <protection locked="0"/>
    </xf>
    <xf numFmtId="0" fontId="13" fillId="7" borderId="32" xfId="0" applyNumberFormat="1" applyFont="1" applyFill="1" applyBorder="1" applyAlignment="1" applyProtection="1">
      <alignment horizontal="center" vertical="center"/>
      <protection locked="0"/>
    </xf>
    <xf numFmtId="167" fontId="14" fillId="16" borderId="69" xfId="1" applyNumberFormat="1" applyFont="1" applyFill="1" applyBorder="1" applyAlignment="1" applyProtection="1">
      <alignment vertical="center"/>
    </xf>
    <xf numFmtId="0" fontId="8" fillId="3" borderId="0" xfId="0" applyNumberFormat="1" applyFont="1" applyFill="1" applyBorder="1" applyAlignment="1" applyProtection="1">
      <alignment vertical="center"/>
    </xf>
    <xf numFmtId="166" fontId="8" fillId="3" borderId="0" xfId="0" applyNumberFormat="1" applyFont="1" applyFill="1" applyBorder="1" applyAlignment="1" applyProtection="1">
      <alignment vertical="center"/>
    </xf>
    <xf numFmtId="14" fontId="17" fillId="7" borderId="9" xfId="0" applyNumberFormat="1" applyFont="1" applyFill="1" applyBorder="1" applyAlignment="1" applyProtection="1">
      <alignment horizontal="center" vertical="center"/>
      <protection locked="0"/>
    </xf>
    <xf numFmtId="14" fontId="17" fillId="7" borderId="20" xfId="0" applyNumberFormat="1" applyFont="1" applyFill="1" applyBorder="1" applyAlignment="1" applyProtection="1">
      <alignment horizontal="center" vertical="center"/>
      <protection locked="0"/>
    </xf>
    <xf numFmtId="14" fontId="17" fillId="7" borderId="6" xfId="0" applyNumberFormat="1" applyFont="1" applyFill="1" applyBorder="1" applyAlignment="1" applyProtection="1">
      <alignment horizontal="center" vertical="center"/>
      <protection locked="0"/>
    </xf>
    <xf numFmtId="14" fontId="17" fillId="7" borderId="14" xfId="0" applyNumberFormat="1" applyFont="1" applyFill="1" applyBorder="1" applyAlignment="1" applyProtection="1">
      <alignment horizontal="center" vertical="center"/>
      <protection locked="0"/>
    </xf>
    <xf numFmtId="14" fontId="17" fillId="7" borderId="16" xfId="0" applyNumberFormat="1" applyFont="1" applyFill="1" applyBorder="1" applyAlignment="1" applyProtection="1">
      <alignment horizontal="center" vertical="center"/>
      <protection locked="0"/>
    </xf>
    <xf numFmtId="14" fontId="17" fillId="7" borderId="18" xfId="0" applyNumberFormat="1" applyFont="1" applyFill="1" applyBorder="1" applyAlignment="1" applyProtection="1">
      <alignment horizontal="center" vertical="center"/>
      <protection locked="0"/>
    </xf>
    <xf numFmtId="0" fontId="24" fillId="9" borderId="77" xfId="2" applyFont="1" applyFill="1" applyBorder="1" applyAlignment="1" applyProtection="1">
      <alignment horizontal="center" vertical="center"/>
      <protection locked="0"/>
    </xf>
    <xf numFmtId="0" fontId="25" fillId="0" borderId="59" xfId="2" applyFont="1" applyFill="1" applyBorder="1" applyAlignment="1" applyProtection="1">
      <alignment horizontal="center" vertical="center"/>
    </xf>
    <xf numFmtId="14" fontId="14" fillId="16" borderId="69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Border="1" applyAlignment="1" applyProtection="1">
      <alignment horizontal="left" vertical="top" wrapText="1"/>
    </xf>
    <xf numFmtId="14" fontId="13" fillId="0" borderId="0" xfId="0" applyNumberFormat="1" applyFont="1" applyAlignment="1" applyProtection="1">
      <alignment horizontal="left" vertical="top" wrapText="1"/>
    </xf>
    <xf numFmtId="0" fontId="4" fillId="0" borderId="36" xfId="0" applyNumberFormat="1" applyFont="1" applyBorder="1" applyAlignment="1" applyProtection="1">
      <alignment horizontal="center" vertical="center" wrapText="1"/>
    </xf>
    <xf numFmtId="0" fontId="4" fillId="0" borderId="35" xfId="0" applyNumberFormat="1" applyFont="1" applyBorder="1" applyAlignment="1" applyProtection="1">
      <alignment horizontal="center" vertical="center" wrapText="1"/>
    </xf>
    <xf numFmtId="0" fontId="4" fillId="0" borderId="39" xfId="0" applyNumberFormat="1" applyFont="1" applyBorder="1" applyAlignment="1" applyProtection="1">
      <alignment horizontal="center" vertical="center" wrapText="1"/>
    </xf>
    <xf numFmtId="0" fontId="3" fillId="0" borderId="36" xfId="0" applyNumberFormat="1" applyFont="1" applyBorder="1" applyAlignment="1" applyProtection="1">
      <alignment horizontal="center" vertical="center" wrapText="1"/>
    </xf>
    <xf numFmtId="0" fontId="3" fillId="0" borderId="46" xfId="0" applyNumberFormat="1" applyFont="1" applyBorder="1" applyAlignment="1" applyProtection="1">
      <alignment horizontal="center" vertical="center" wrapText="1"/>
    </xf>
    <xf numFmtId="0" fontId="3" fillId="0" borderId="37" xfId="0" applyNumberFormat="1" applyFont="1" applyBorder="1" applyAlignment="1" applyProtection="1">
      <alignment horizontal="center" vertical="center" wrapText="1"/>
    </xf>
    <xf numFmtId="0" fontId="3" fillId="0" borderId="34" xfId="0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 wrapText="1"/>
    </xf>
    <xf numFmtId="0" fontId="3" fillId="0" borderId="38" xfId="0" applyNumberFormat="1" applyFont="1" applyBorder="1" applyAlignment="1" applyProtection="1">
      <alignment horizontal="center" vertical="center" wrapText="1"/>
    </xf>
    <xf numFmtId="0" fontId="33" fillId="0" borderId="36" xfId="2" applyFont="1" applyFill="1" applyBorder="1" applyAlignment="1" applyProtection="1">
      <alignment horizontal="center" vertical="center" wrapText="1"/>
    </xf>
    <xf numFmtId="0" fontId="33" fillId="0" borderId="37" xfId="2" applyFont="1" applyFill="1" applyBorder="1" applyAlignment="1" applyProtection="1">
      <alignment horizontal="center" vertical="center" wrapText="1"/>
    </xf>
    <xf numFmtId="0" fontId="33" fillId="0" borderId="34" xfId="2" applyFont="1" applyFill="1" applyBorder="1" applyAlignment="1" applyProtection="1">
      <alignment horizontal="center" vertical="center" wrapText="1"/>
    </xf>
    <xf numFmtId="0" fontId="33" fillId="0" borderId="38" xfId="2" applyFont="1" applyFill="1" applyBorder="1" applyAlignment="1" applyProtection="1">
      <alignment horizontal="center" vertical="center" wrapText="1"/>
    </xf>
    <xf numFmtId="0" fontId="19" fillId="9" borderId="63" xfId="2" applyFont="1" applyFill="1" applyBorder="1" applyAlignment="1" applyProtection="1">
      <alignment horizontal="center" vertical="center" wrapText="1"/>
    </xf>
    <xf numFmtId="0" fontId="19" fillId="9" borderId="64" xfId="2" applyFont="1" applyFill="1" applyBorder="1" applyAlignment="1" applyProtection="1">
      <alignment horizontal="center" vertical="center" wrapText="1"/>
    </xf>
    <xf numFmtId="0" fontId="4" fillId="0" borderId="41" xfId="0" applyNumberFormat="1" applyFont="1" applyBorder="1" applyAlignment="1" applyProtection="1">
      <alignment horizontal="center" vertical="center" wrapText="1"/>
    </xf>
    <xf numFmtId="0" fontId="4" fillId="0" borderId="42" xfId="0" applyNumberFormat="1" applyFont="1" applyBorder="1" applyAlignment="1" applyProtection="1">
      <alignment horizontal="center" vertical="center" wrapText="1"/>
    </xf>
    <xf numFmtId="0" fontId="4" fillId="0" borderId="70" xfId="0" applyNumberFormat="1" applyFont="1" applyBorder="1" applyAlignment="1" applyProtection="1">
      <alignment horizontal="center" vertical="center" wrapText="1"/>
    </xf>
    <xf numFmtId="0" fontId="4" fillId="0" borderId="43" xfId="0" applyNumberFormat="1" applyFont="1" applyBorder="1" applyAlignment="1" applyProtection="1">
      <alignment horizontal="center" vertical="center" wrapText="1"/>
    </xf>
    <xf numFmtId="0" fontId="28" fillId="6" borderId="22" xfId="2" applyFont="1" applyFill="1" applyBorder="1" applyAlignment="1" applyProtection="1">
      <alignment horizontal="center" vertical="center"/>
    </xf>
    <xf numFmtId="0" fontId="28" fillId="6" borderId="8" xfId="2" applyFont="1" applyFill="1" applyBorder="1" applyAlignment="1" applyProtection="1">
      <alignment horizontal="center" vertical="center"/>
    </xf>
    <xf numFmtId="0" fontId="8" fillId="3" borderId="44" xfId="0" applyNumberFormat="1" applyFont="1" applyFill="1" applyBorder="1" applyAlignment="1" applyProtection="1">
      <alignment horizontal="center" vertical="center"/>
      <protection locked="0"/>
    </xf>
    <xf numFmtId="0" fontId="8" fillId="3" borderId="5" xfId="0" applyNumberFormat="1" applyFont="1" applyFill="1" applyBorder="1" applyAlignment="1" applyProtection="1">
      <alignment horizontal="center" vertical="center"/>
      <protection locked="0"/>
    </xf>
    <xf numFmtId="0" fontId="8" fillId="3" borderId="45" xfId="0" applyNumberFormat="1" applyFont="1" applyFill="1" applyBorder="1" applyAlignment="1" applyProtection="1">
      <alignment horizontal="center" vertical="center"/>
      <protection locked="0"/>
    </xf>
    <xf numFmtId="166" fontId="8" fillId="3" borderId="44" xfId="0" applyNumberFormat="1" applyFont="1" applyFill="1" applyBorder="1" applyAlignment="1" applyProtection="1">
      <alignment horizontal="center" vertical="center"/>
      <protection locked="0"/>
    </xf>
    <xf numFmtId="166" fontId="8" fillId="3" borderId="5" xfId="0" applyNumberFormat="1" applyFont="1" applyFill="1" applyBorder="1" applyAlignment="1" applyProtection="1">
      <alignment horizontal="center" vertical="center"/>
      <protection locked="0"/>
    </xf>
    <xf numFmtId="166" fontId="8" fillId="3" borderId="45" xfId="0" applyNumberFormat="1" applyFont="1" applyFill="1" applyBorder="1" applyAlignment="1" applyProtection="1">
      <alignment horizontal="center" vertical="center"/>
      <protection locked="0"/>
    </xf>
    <xf numFmtId="165" fontId="2" fillId="0" borderId="22" xfId="0" applyNumberFormat="1" applyFont="1" applyFill="1" applyBorder="1" applyAlignment="1" applyProtection="1">
      <alignment horizontal="center" vertical="center"/>
    </xf>
    <xf numFmtId="165" fontId="2" fillId="0" borderId="8" xfId="0" applyNumberFormat="1" applyFont="1" applyFill="1" applyBorder="1" applyAlignment="1" applyProtection="1">
      <alignment horizontal="center" vertical="center"/>
    </xf>
    <xf numFmtId="168" fontId="28" fillId="0" borderId="22" xfId="2" applyNumberFormat="1" applyFont="1" applyFill="1" applyBorder="1" applyAlignment="1" applyProtection="1">
      <alignment horizontal="center" vertical="center"/>
    </xf>
    <xf numFmtId="168" fontId="28" fillId="0" borderId="8" xfId="2" applyNumberFormat="1" applyFont="1" applyFill="1" applyBorder="1" applyAlignment="1" applyProtection="1">
      <alignment horizontal="center" vertical="center"/>
    </xf>
    <xf numFmtId="14" fontId="26" fillId="0" borderId="22" xfId="0" applyNumberFormat="1" applyFont="1" applyBorder="1" applyAlignment="1" applyProtection="1">
      <alignment horizontal="center" vertical="center" wrapText="1"/>
    </xf>
    <xf numFmtId="14" fontId="26" fillId="0" borderId="8" xfId="0" applyNumberFormat="1" applyFont="1" applyBorder="1" applyAlignment="1" applyProtection="1">
      <alignment horizontal="center" vertical="center" wrapText="1"/>
    </xf>
    <xf numFmtId="165" fontId="28" fillId="12" borderId="22" xfId="2" applyNumberFormat="1" applyFont="1" applyFill="1" applyBorder="1" applyAlignment="1" applyProtection="1">
      <alignment horizontal="center" vertical="center"/>
    </xf>
    <xf numFmtId="165" fontId="28" fillId="12" borderId="8" xfId="2" applyNumberFormat="1" applyFont="1" applyFill="1" applyBorder="1" applyAlignment="1" applyProtection="1">
      <alignment horizontal="center" vertical="center"/>
    </xf>
    <xf numFmtId="168" fontId="28" fillId="12" borderId="22" xfId="2" applyNumberFormat="1" applyFont="1" applyFill="1" applyBorder="1" applyAlignment="1" applyProtection="1">
      <alignment horizontal="center" vertical="center"/>
    </xf>
    <xf numFmtId="168" fontId="28" fillId="12" borderId="8" xfId="2" applyNumberFormat="1" applyFont="1" applyFill="1" applyBorder="1" applyAlignment="1" applyProtection="1">
      <alignment horizontal="center" vertical="center"/>
    </xf>
    <xf numFmtId="0" fontId="32" fillId="12" borderId="31" xfId="2" applyFont="1" applyFill="1" applyBorder="1" applyAlignment="1" applyProtection="1">
      <alignment horizontal="center" vertical="center" wrapText="1"/>
    </xf>
    <xf numFmtId="0" fontId="32" fillId="12" borderId="33" xfId="2" applyFont="1" applyFill="1" applyBorder="1" applyAlignment="1" applyProtection="1">
      <alignment horizontal="center" vertical="center" wrapText="1"/>
    </xf>
    <xf numFmtId="0" fontId="32" fillId="12" borderId="13" xfId="2" applyFont="1" applyFill="1" applyBorder="1" applyAlignment="1" applyProtection="1">
      <alignment horizontal="center" vertical="center" wrapText="1"/>
    </xf>
    <xf numFmtId="0" fontId="32" fillId="12" borderId="75" xfId="2" applyFont="1" applyFill="1" applyBorder="1" applyAlignment="1" applyProtection="1">
      <alignment horizontal="center" vertical="center" wrapText="1"/>
    </xf>
    <xf numFmtId="0" fontId="26" fillId="4" borderId="22" xfId="0" applyNumberFormat="1" applyFont="1" applyFill="1" applyBorder="1" applyAlignment="1" applyProtection="1">
      <alignment horizontal="center" vertical="center" wrapText="1"/>
    </xf>
    <xf numFmtId="0" fontId="26" fillId="4" borderId="65" xfId="0" applyNumberFormat="1" applyFont="1" applyFill="1" applyBorder="1" applyAlignment="1" applyProtection="1">
      <alignment horizontal="center" vertical="center"/>
    </xf>
    <xf numFmtId="0" fontId="26" fillId="4" borderId="8" xfId="0" applyNumberFormat="1" applyFont="1" applyFill="1" applyBorder="1" applyAlignment="1" applyProtection="1">
      <alignment horizontal="center" vertical="center"/>
    </xf>
    <xf numFmtId="0" fontId="16" fillId="0" borderId="36" xfId="0" applyNumberFormat="1" applyFont="1" applyBorder="1" applyAlignment="1" applyProtection="1">
      <alignment horizontal="center" vertical="center" wrapText="1"/>
    </xf>
    <xf numFmtId="0" fontId="16" fillId="0" borderId="37" xfId="0" applyNumberFormat="1" applyFont="1" applyBorder="1" applyAlignment="1" applyProtection="1">
      <alignment horizontal="center" vertical="center" wrapText="1"/>
    </xf>
    <xf numFmtId="0" fontId="16" fillId="0" borderId="67" xfId="0" applyNumberFormat="1" applyFont="1" applyBorder="1" applyAlignment="1" applyProtection="1">
      <alignment horizontal="center" vertical="center" wrapText="1"/>
    </xf>
    <xf numFmtId="0" fontId="16" fillId="0" borderId="68" xfId="0" applyNumberFormat="1" applyFont="1" applyBorder="1" applyAlignment="1" applyProtection="1">
      <alignment horizontal="center" vertical="center" wrapText="1"/>
    </xf>
    <xf numFmtId="0" fontId="25" fillId="0" borderId="73" xfId="2" applyFont="1" applyFill="1" applyBorder="1" applyAlignment="1" applyProtection="1">
      <alignment horizontal="center" vertical="center"/>
    </xf>
    <xf numFmtId="0" fontId="25" fillId="0" borderId="66" xfId="2" applyFont="1" applyFill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left"/>
    </xf>
    <xf numFmtId="0" fontId="1" fillId="0" borderId="0" xfId="0" applyNumberFormat="1" applyFont="1" applyAlignment="1" applyProtection="1">
      <alignment horizontal="left" vertical="center"/>
    </xf>
    <xf numFmtId="0" fontId="8" fillId="3" borderId="44" xfId="0" applyNumberFormat="1" applyFont="1" applyFill="1" applyBorder="1" applyAlignment="1" applyProtection="1">
      <alignment horizontal="left" vertical="center"/>
      <protection locked="0"/>
    </xf>
    <xf numFmtId="0" fontId="8" fillId="3" borderId="5" xfId="0" applyNumberFormat="1" applyFont="1" applyFill="1" applyBorder="1" applyAlignment="1" applyProtection="1">
      <alignment horizontal="left" vertical="center"/>
      <protection locked="0"/>
    </xf>
    <xf numFmtId="0" fontId="8" fillId="3" borderId="45" xfId="0" applyNumberFormat="1" applyFont="1" applyFill="1" applyBorder="1" applyAlignment="1" applyProtection="1">
      <alignment horizontal="left" vertical="center"/>
      <protection locked="0"/>
    </xf>
    <xf numFmtId="49" fontId="8" fillId="3" borderId="44" xfId="0" applyNumberFormat="1" applyFont="1" applyFill="1" applyBorder="1" applyAlignment="1" applyProtection="1">
      <alignment horizontal="left" vertical="center"/>
      <protection locked="0"/>
    </xf>
    <xf numFmtId="49" fontId="23" fillId="0" borderId="5" xfId="0" applyNumberFormat="1" applyFont="1" applyBorder="1" applyAlignment="1" applyProtection="1">
      <alignment horizontal="left"/>
      <protection locked="0"/>
    </xf>
    <xf numFmtId="49" fontId="23" fillId="0" borderId="45" xfId="0" applyNumberFormat="1" applyFont="1" applyBorder="1" applyAlignment="1" applyProtection="1">
      <alignment horizontal="left"/>
      <protection locked="0"/>
    </xf>
    <xf numFmtId="0" fontId="3" fillId="0" borderId="42" xfId="0" applyNumberFormat="1" applyFont="1" applyFill="1" applyBorder="1" applyAlignment="1" applyProtection="1">
      <alignment horizontal="center" vertical="center"/>
    </xf>
    <xf numFmtId="0" fontId="3" fillId="0" borderId="48" xfId="0" applyNumberFormat="1" applyFont="1" applyFill="1" applyBorder="1" applyAlignment="1" applyProtection="1">
      <alignment horizontal="center" vertical="center"/>
    </xf>
    <xf numFmtId="0" fontId="3" fillId="0" borderId="41" xfId="0" applyNumberFormat="1" applyFont="1" applyFill="1" applyBorder="1" applyAlignment="1" applyProtection="1">
      <alignment horizontal="center" vertical="center"/>
    </xf>
    <xf numFmtId="0" fontId="3" fillId="0" borderId="4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43" xfId="0" applyNumberFormat="1" applyFont="1" applyFill="1" applyBorder="1" applyAlignment="1" applyProtection="1">
      <alignment horizontal="center" vertical="center" wrapText="1"/>
    </xf>
    <xf numFmtId="0" fontId="3" fillId="0" borderId="50" xfId="0" applyNumberFormat="1" applyFont="1" applyFill="1" applyBorder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2" xfId="0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 wrapText="1"/>
    </xf>
    <xf numFmtId="0" fontId="0" fillId="4" borderId="9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10" xfId="0" applyNumberFormat="1" applyFont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29" xfId="0" applyNumberFormat="1" applyFont="1" applyBorder="1" applyAlignment="1" applyProtection="1">
      <alignment horizontal="center" vertical="center" wrapText="1"/>
    </xf>
    <xf numFmtId="0" fontId="3" fillId="0" borderId="30" xfId="0" applyNumberFormat="1" applyFont="1" applyBorder="1" applyAlignment="1" applyProtection="1">
      <alignment horizontal="center" vertical="center" wrapText="1"/>
    </xf>
    <xf numFmtId="0" fontId="3" fillId="0" borderId="31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14" fillId="4" borderId="22" xfId="0" applyNumberFormat="1" applyFont="1" applyFill="1" applyBorder="1" applyAlignment="1" applyProtection="1">
      <alignment horizontal="center" vertical="center" wrapText="1"/>
    </xf>
    <xf numFmtId="0" fontId="14" fillId="4" borderId="65" xfId="0" applyNumberFormat="1" applyFont="1" applyFill="1" applyBorder="1" applyAlignment="1" applyProtection="1">
      <alignment horizontal="center" vertical="center" wrapText="1"/>
    </xf>
    <xf numFmtId="0" fontId="14" fillId="4" borderId="8" xfId="0" applyNumberFormat="1" applyFont="1" applyFill="1" applyBorder="1" applyAlignment="1" applyProtection="1">
      <alignment horizontal="center" vertical="center" wrapText="1"/>
    </xf>
    <xf numFmtId="14" fontId="26" fillId="5" borderId="22" xfId="0" applyNumberFormat="1" applyFont="1" applyFill="1" applyBorder="1" applyAlignment="1" applyProtection="1">
      <alignment horizontal="center" vertical="center"/>
    </xf>
    <xf numFmtId="14" fontId="26" fillId="5" borderId="8" xfId="0" applyNumberFormat="1" applyFont="1" applyFill="1" applyBorder="1" applyAlignment="1" applyProtection="1">
      <alignment horizontal="center" vertical="center"/>
    </xf>
    <xf numFmtId="0" fontId="27" fillId="5" borderId="22" xfId="0" applyNumberFormat="1" applyFont="1" applyFill="1" applyBorder="1" applyAlignment="1" applyProtection="1">
      <alignment horizontal="center" vertical="center"/>
    </xf>
    <xf numFmtId="0" fontId="27" fillId="5" borderId="8" xfId="0" applyNumberFormat="1" applyFont="1" applyFill="1" applyBorder="1" applyAlignment="1" applyProtection="1">
      <alignment horizontal="center" vertical="center"/>
    </xf>
    <xf numFmtId="0" fontId="28" fillId="14" borderId="22" xfId="2" applyFont="1" applyFill="1" applyBorder="1" applyAlignment="1" applyProtection="1">
      <alignment horizontal="center" vertical="center"/>
    </xf>
    <xf numFmtId="0" fontId="28" fillId="14" borderId="8" xfId="2" applyFont="1" applyFill="1" applyBorder="1" applyAlignment="1" applyProtection="1">
      <alignment horizontal="center" vertical="center"/>
    </xf>
  </cellXfs>
  <cellStyles count="10">
    <cellStyle name="Excel Built-in Normal 1" xfId="2"/>
    <cellStyle name="Graphics" xfId="4"/>
    <cellStyle name="Heading 1" xfId="5"/>
    <cellStyle name="Heading1 1" xfId="6"/>
    <cellStyle name="Moeda" xfId="1" builtinId="4"/>
    <cellStyle name="Moeda 2" xfId="7"/>
    <cellStyle name="Normal" xfId="0" builtinId="0"/>
    <cellStyle name="Normal 2" xfId="3"/>
    <cellStyle name="Result 1" xfId="8"/>
    <cellStyle name="Result2 1" xfId="9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10583</xdr:colOff>
      <xdr:row>0</xdr:row>
      <xdr:rowOff>209550</xdr:rowOff>
    </xdr:from>
    <xdr:to>
      <xdr:col>14</xdr:col>
      <xdr:colOff>973666</xdr:colOff>
      <xdr:row>6</xdr:row>
      <xdr:rowOff>137585</xdr:rowOff>
    </xdr:to>
    <xdr:sp macro="" textlink="">
      <xdr:nvSpPr>
        <xdr:cNvPr id="5" name="CaixaDeTexto 4"/>
        <xdr:cNvSpPr txBox="1"/>
      </xdr:nvSpPr>
      <xdr:spPr>
        <a:xfrm>
          <a:off x="5863166" y="209550"/>
          <a:ext cx="8837083" cy="139911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JUNIOR EUROPEAN JUDO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18 and 19 March 2017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EJU JUNIOR TRAINING CAMP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20 to 23 March 2017</a:t>
          </a:r>
        </a:p>
        <a:p>
          <a:pPr algn="ctr"/>
          <a:endParaRPr lang="pt-PT" sz="1600" b="1" baseline="0"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Coimbra - Portugal</a:t>
          </a:r>
          <a:endParaRPr lang="pt-PT" sz="28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22</xdr:col>
      <xdr:colOff>558208</xdr:colOff>
      <xdr:row>0</xdr:row>
      <xdr:rowOff>163496</xdr:rowOff>
    </xdr:from>
    <xdr:to>
      <xdr:col>27</xdr:col>
      <xdr:colOff>72867</xdr:colOff>
      <xdr:row>7</xdr:row>
      <xdr:rowOff>76283</xdr:rowOff>
    </xdr:to>
    <xdr:pic>
      <xdr:nvPicPr>
        <xdr:cNvPr id="4" name="Imagem 3" descr="FPJ_logo_horizontal_CMY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77791" y="163496"/>
          <a:ext cx="4290767" cy="1758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B1:AK67"/>
  <sheetViews>
    <sheetView showGridLines="0" showZeros="0" tabSelected="1" view="pageBreakPreview" topLeftCell="L1" zoomScale="70" zoomScaleNormal="67" zoomScaleSheetLayoutView="70" workbookViewId="0">
      <selection activeCell="C21" sqref="C21"/>
    </sheetView>
  </sheetViews>
  <sheetFormatPr defaultColWidth="12.5703125" defaultRowHeight="14.25" x14ac:dyDescent="0.2"/>
  <cols>
    <col min="1" max="1" width="2.7109375" style="3" customWidth="1"/>
    <col min="2" max="2" width="7.28515625" style="3" customWidth="1"/>
    <col min="3" max="4" width="23.5703125" style="3" customWidth="1"/>
    <col min="5" max="5" width="15.7109375" style="3" customWidth="1"/>
    <col min="6" max="16" width="14.7109375" style="3" customWidth="1"/>
    <col min="17" max="17" width="13.7109375" style="4" customWidth="1"/>
    <col min="18" max="19" width="13.7109375" style="3" customWidth="1"/>
    <col min="20" max="20" width="14.5703125" style="3" customWidth="1"/>
    <col min="21" max="26" width="13.7109375" style="4" customWidth="1"/>
    <col min="27" max="28" width="17.140625" style="4" bestFit="1" customWidth="1"/>
    <col min="29" max="29" width="13.7109375" style="21" customWidth="1"/>
    <col min="30" max="31" width="12.7109375" style="21" customWidth="1"/>
    <col min="32" max="32" width="12.7109375" style="3" customWidth="1"/>
    <col min="33" max="16384" width="12.5703125" style="3"/>
  </cols>
  <sheetData>
    <row r="1" spans="2:37" ht="24.75" customHeight="1" x14ac:dyDescent="0.2">
      <c r="B1" s="239" t="s">
        <v>10</v>
      </c>
      <c r="C1" s="239"/>
      <c r="D1" s="23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2"/>
      <c r="AE1" s="2"/>
    </row>
    <row r="2" spans="2:37" ht="15.75" customHeight="1" x14ac:dyDescent="0.2">
      <c r="U2" s="34"/>
      <c r="V2" s="34"/>
      <c r="W2" s="34"/>
      <c r="X2" s="34"/>
      <c r="Y2" s="34"/>
      <c r="Z2" s="34"/>
      <c r="AA2" s="34"/>
      <c r="AB2" s="34"/>
      <c r="AC2" s="34"/>
      <c r="AD2" s="5"/>
      <c r="AE2" s="5"/>
    </row>
    <row r="3" spans="2:37" ht="20.25" customHeight="1" x14ac:dyDescent="0.2">
      <c r="B3" s="6" t="s">
        <v>71</v>
      </c>
      <c r="Q3" s="37" t="s">
        <v>14</v>
      </c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5"/>
      <c r="AE3" s="5"/>
    </row>
    <row r="4" spans="2:37" ht="18" x14ac:dyDescent="0.2">
      <c r="B4" s="55" t="s">
        <v>15</v>
      </c>
      <c r="Q4" s="267" t="s">
        <v>47</v>
      </c>
      <c r="R4" s="268"/>
      <c r="S4" s="268"/>
      <c r="T4" s="269"/>
      <c r="U4" s="34"/>
      <c r="V4" s="34"/>
      <c r="W4" s="34"/>
      <c r="X4" s="34"/>
      <c r="Y4" s="34"/>
      <c r="Z4" s="34"/>
      <c r="AA4" s="34"/>
      <c r="AB4" s="34"/>
      <c r="AC4" s="34"/>
      <c r="AD4" s="5"/>
      <c r="AE4" s="5"/>
    </row>
    <row r="5" spans="2:37" ht="32.25" customHeight="1" x14ac:dyDescent="0.2">
      <c r="B5" s="55" t="s">
        <v>61</v>
      </c>
      <c r="Q5" s="229" t="s">
        <v>72</v>
      </c>
      <c r="R5" s="230"/>
      <c r="S5" s="230"/>
      <c r="T5" s="231"/>
      <c r="U5" s="34"/>
      <c r="V5" s="34"/>
      <c r="W5" s="34"/>
      <c r="X5" s="34"/>
      <c r="Y5" s="34"/>
      <c r="Z5" s="34"/>
      <c r="AA5" s="34"/>
      <c r="AB5" s="34"/>
      <c r="AC5" s="34"/>
      <c r="AD5" s="5"/>
      <c r="AE5" s="5"/>
    </row>
    <row r="6" spans="2:37" ht="18" x14ac:dyDescent="0.2">
      <c r="B6" s="55"/>
      <c r="Q6" s="207" t="s">
        <v>43</v>
      </c>
      <c r="R6" s="208"/>
      <c r="S6" s="274" t="s">
        <v>44</v>
      </c>
      <c r="T6" s="275"/>
      <c r="U6" s="34"/>
      <c r="V6" s="34"/>
      <c r="W6" s="34"/>
      <c r="X6" s="34"/>
      <c r="Y6" s="34"/>
      <c r="Z6" s="34"/>
      <c r="AA6" s="34"/>
      <c r="AB6" s="34"/>
      <c r="AC6" s="34"/>
      <c r="AD6" s="5"/>
      <c r="AE6" s="5"/>
    </row>
    <row r="7" spans="2:37" ht="15.75" customHeight="1" x14ac:dyDescent="0.2">
      <c r="Q7" s="137" t="s">
        <v>45</v>
      </c>
      <c r="R7" s="137" t="s">
        <v>46</v>
      </c>
      <c r="S7" s="138" t="s">
        <v>45</v>
      </c>
      <c r="T7" s="138" t="s">
        <v>46</v>
      </c>
      <c r="U7" s="34"/>
      <c r="V7" s="34"/>
      <c r="W7" s="34"/>
      <c r="X7" s="34"/>
      <c r="Y7" s="34"/>
      <c r="Z7" s="34"/>
      <c r="AA7" s="34"/>
      <c r="AB7" s="34"/>
      <c r="AC7" s="34"/>
      <c r="AD7" s="5"/>
      <c r="AE7" s="5"/>
    </row>
    <row r="8" spans="2:37" ht="15.95" customHeight="1" x14ac:dyDescent="0.2">
      <c r="B8" s="6" t="s">
        <v>0</v>
      </c>
      <c r="C8" s="7"/>
      <c r="Q8" s="146">
        <v>85</v>
      </c>
      <c r="R8" s="146">
        <v>70</v>
      </c>
      <c r="S8" s="146">
        <v>100</v>
      </c>
      <c r="T8" s="146">
        <v>85</v>
      </c>
      <c r="U8" s="36"/>
      <c r="V8" s="36"/>
      <c r="W8" s="36"/>
      <c r="X8" s="36"/>
      <c r="Y8" s="36"/>
      <c r="Z8" s="36"/>
      <c r="AA8" s="36"/>
      <c r="AB8" s="36"/>
      <c r="AC8" s="36"/>
      <c r="AD8" s="8"/>
      <c r="AE8" s="8"/>
    </row>
    <row r="9" spans="2:37" ht="15.75" thickBot="1" x14ac:dyDescent="0.25">
      <c r="B9" s="238" t="s">
        <v>1</v>
      </c>
      <c r="C9" s="238"/>
      <c r="D9" s="238"/>
      <c r="E9" s="9"/>
      <c r="F9" s="9"/>
      <c r="G9" s="27" t="s">
        <v>2</v>
      </c>
      <c r="H9" s="9"/>
      <c r="I9" s="9"/>
      <c r="J9" s="9"/>
      <c r="U9" s="37"/>
      <c r="V9" s="37"/>
      <c r="W9" s="37"/>
      <c r="X9" s="37"/>
      <c r="Y9" s="37"/>
      <c r="Z9" s="3"/>
      <c r="AA9" s="8"/>
      <c r="AB9" s="8"/>
    </row>
    <row r="10" spans="2:37" ht="33.75" customHeight="1" thickBot="1" x14ac:dyDescent="0.25">
      <c r="B10" s="240"/>
      <c r="C10" s="241"/>
      <c r="D10" s="241"/>
      <c r="E10" s="242"/>
      <c r="F10" s="26"/>
      <c r="G10" s="209"/>
      <c r="H10" s="210"/>
      <c r="I10" s="210"/>
      <c r="J10" s="210"/>
      <c r="K10" s="210"/>
      <c r="L10" s="211"/>
      <c r="M10" s="175"/>
      <c r="N10" s="175"/>
      <c r="O10" s="175"/>
      <c r="Q10" s="229" t="s">
        <v>73</v>
      </c>
      <c r="R10" s="230"/>
      <c r="S10" s="230"/>
      <c r="T10" s="231"/>
      <c r="V10" s="270" t="s">
        <v>48</v>
      </c>
      <c r="W10" s="271"/>
      <c r="Y10" s="225" t="s">
        <v>38</v>
      </c>
      <c r="Z10" s="226"/>
      <c r="AA10" s="219" t="s">
        <v>50</v>
      </c>
      <c r="AB10" s="220"/>
      <c r="AG10" s="8"/>
      <c r="AH10" s="8"/>
    </row>
    <row r="11" spans="2:37" s="11" customFormat="1" ht="20.25" customHeight="1" thickBot="1" x14ac:dyDescent="0.25">
      <c r="B11" s="250" t="s">
        <v>3</v>
      </c>
      <c r="C11" s="250"/>
      <c r="D11" s="250"/>
      <c r="E11" s="10"/>
      <c r="F11" s="15"/>
      <c r="G11" s="154" t="s">
        <v>4</v>
      </c>
      <c r="H11" s="28"/>
      <c r="I11" s="28"/>
      <c r="J11" s="28"/>
      <c r="K11" s="28"/>
      <c r="L11" s="28"/>
      <c r="M11" s="29"/>
      <c r="N11" s="29"/>
      <c r="O11" s="29"/>
      <c r="Q11" s="207" t="s">
        <v>43</v>
      </c>
      <c r="R11" s="208"/>
      <c r="S11" s="274" t="s">
        <v>44</v>
      </c>
      <c r="T11" s="275"/>
      <c r="V11" s="272" t="s">
        <v>49</v>
      </c>
      <c r="W11" s="273"/>
      <c r="Y11" s="227"/>
      <c r="Z11" s="228"/>
      <c r="AA11" s="219"/>
      <c r="AB11" s="220"/>
      <c r="AG11" s="8"/>
      <c r="AH11" s="8"/>
    </row>
    <row r="12" spans="2:37" ht="24" thickBot="1" x14ac:dyDescent="0.3">
      <c r="B12" s="243"/>
      <c r="C12" s="244"/>
      <c r="D12" s="244"/>
      <c r="E12" s="245"/>
      <c r="F12" s="26"/>
      <c r="G12" s="212"/>
      <c r="H12" s="213"/>
      <c r="I12" s="213"/>
      <c r="J12" s="213"/>
      <c r="K12" s="213"/>
      <c r="L12" s="214"/>
      <c r="M12" s="176"/>
      <c r="N12" s="176"/>
      <c r="O12" s="176"/>
      <c r="P12" s="158"/>
      <c r="Q12" s="137" t="s">
        <v>45</v>
      </c>
      <c r="R12" s="137" t="s">
        <v>46</v>
      </c>
      <c r="S12" s="138" t="s">
        <v>45</v>
      </c>
      <c r="T12" s="138" t="s">
        <v>46</v>
      </c>
      <c r="V12" s="139" t="s">
        <v>45</v>
      </c>
      <c r="W12" s="139" t="s">
        <v>46</v>
      </c>
      <c r="Y12" s="223" t="s">
        <v>42</v>
      </c>
      <c r="Z12" s="224"/>
      <c r="AA12" s="217" t="s">
        <v>42</v>
      </c>
      <c r="AB12" s="218"/>
    </row>
    <row r="13" spans="2:37" s="11" customFormat="1" ht="15" x14ac:dyDescent="0.2">
      <c r="C13" s="12"/>
      <c r="D13" s="13"/>
      <c r="E13" s="14"/>
      <c r="F13" s="14"/>
      <c r="P13" s="153"/>
      <c r="Q13" s="146">
        <v>70</v>
      </c>
      <c r="R13" s="146">
        <v>50</v>
      </c>
      <c r="S13" s="146">
        <v>85</v>
      </c>
      <c r="T13" s="146">
        <v>65</v>
      </c>
      <c r="V13" s="152">
        <v>100</v>
      </c>
      <c r="W13" s="147">
        <v>80</v>
      </c>
      <c r="Y13" s="221">
        <v>15</v>
      </c>
      <c r="Z13" s="222"/>
      <c r="AA13" s="215">
        <v>25</v>
      </c>
      <c r="AB13" s="216"/>
      <c r="AF13" s="31"/>
      <c r="AG13" s="32"/>
      <c r="AH13" s="16"/>
      <c r="AI13" s="16"/>
      <c r="AJ13" s="23"/>
      <c r="AK13" s="23"/>
    </row>
    <row r="14" spans="2:37" ht="21" thickBot="1" x14ac:dyDescent="0.35">
      <c r="B14" s="17" t="s">
        <v>5</v>
      </c>
      <c r="T14" s="135"/>
      <c r="U14" s="135"/>
      <c r="V14" s="135"/>
      <c r="W14" s="135"/>
      <c r="X14" s="135"/>
      <c r="Y14" s="135"/>
      <c r="Z14" s="136"/>
      <c r="AA14" s="33"/>
      <c r="AB14" s="33"/>
      <c r="AC14" s="30"/>
      <c r="AD14" s="18"/>
      <c r="AE14" s="18"/>
      <c r="AF14" s="24"/>
      <c r="AG14" s="24"/>
    </row>
    <row r="15" spans="2:37" s="19" customFormat="1" ht="16.5" customHeight="1" x14ac:dyDescent="0.2">
      <c r="B15" s="248" t="s">
        <v>6</v>
      </c>
      <c r="C15" s="246" t="s">
        <v>7</v>
      </c>
      <c r="D15" s="251" t="s">
        <v>13</v>
      </c>
      <c r="E15" s="188" t="s">
        <v>11</v>
      </c>
      <c r="F15" s="259" t="s">
        <v>26</v>
      </c>
      <c r="G15" s="260"/>
      <c r="H15" s="260"/>
      <c r="I15" s="260"/>
      <c r="J15" s="260"/>
      <c r="K15" s="260"/>
      <c r="L15" s="260"/>
      <c r="M15" s="260"/>
      <c r="N15" s="261"/>
      <c r="O15" s="262"/>
      <c r="P15" s="191" t="s">
        <v>67</v>
      </c>
      <c r="Q15" s="192"/>
      <c r="R15" s="192"/>
      <c r="S15" s="192"/>
      <c r="T15" s="192"/>
      <c r="U15" s="192"/>
      <c r="V15" s="192"/>
      <c r="W15" s="192"/>
      <c r="X15" s="193"/>
      <c r="Y15" s="197" t="s">
        <v>37</v>
      </c>
      <c r="Z15" s="198"/>
      <c r="AA15" s="191" t="s">
        <v>50</v>
      </c>
      <c r="AB15" s="193"/>
      <c r="AC15" s="232" t="s">
        <v>25</v>
      </c>
      <c r="AD15" s="233"/>
      <c r="AE15" s="22"/>
      <c r="AF15" s="22"/>
      <c r="AG15" s="25"/>
    </row>
    <row r="16" spans="2:37" s="19" customFormat="1" ht="33.75" customHeight="1" thickBot="1" x14ac:dyDescent="0.25">
      <c r="B16" s="249"/>
      <c r="C16" s="247"/>
      <c r="D16" s="252"/>
      <c r="E16" s="189"/>
      <c r="F16" s="263"/>
      <c r="G16" s="264"/>
      <c r="H16" s="264"/>
      <c r="I16" s="264"/>
      <c r="J16" s="264"/>
      <c r="K16" s="264"/>
      <c r="L16" s="264"/>
      <c r="M16" s="264"/>
      <c r="N16" s="265"/>
      <c r="O16" s="266"/>
      <c r="P16" s="194"/>
      <c r="Q16" s="195"/>
      <c r="R16" s="195"/>
      <c r="S16" s="195"/>
      <c r="T16" s="195"/>
      <c r="U16" s="195"/>
      <c r="V16" s="195"/>
      <c r="W16" s="195"/>
      <c r="X16" s="196"/>
      <c r="Y16" s="199"/>
      <c r="Z16" s="200"/>
      <c r="AA16" s="194"/>
      <c r="AB16" s="196"/>
      <c r="AC16" s="234"/>
      <c r="AD16" s="235"/>
      <c r="AE16" s="22"/>
      <c r="AF16" s="22"/>
      <c r="AG16" s="25"/>
    </row>
    <row r="17" spans="2:33" s="19" customFormat="1" ht="33.75" customHeight="1" thickTop="1" x14ac:dyDescent="0.2">
      <c r="B17" s="249"/>
      <c r="C17" s="247"/>
      <c r="D17" s="252"/>
      <c r="E17" s="189"/>
      <c r="F17" s="203" t="s">
        <v>17</v>
      </c>
      <c r="G17" s="204"/>
      <c r="H17" s="204"/>
      <c r="I17" s="205"/>
      <c r="J17" s="206"/>
      <c r="K17" s="203" t="s">
        <v>18</v>
      </c>
      <c r="L17" s="204"/>
      <c r="M17" s="204"/>
      <c r="N17" s="205"/>
      <c r="O17" s="206"/>
      <c r="P17" s="169" t="s">
        <v>40</v>
      </c>
      <c r="Q17" s="256" t="s">
        <v>41</v>
      </c>
      <c r="R17" s="257"/>
      <c r="S17" s="257"/>
      <c r="T17" s="257"/>
      <c r="U17" s="258"/>
      <c r="V17" s="253" t="s">
        <v>24</v>
      </c>
      <c r="W17" s="254"/>
      <c r="X17" s="255"/>
      <c r="Y17" s="201" t="s">
        <v>38</v>
      </c>
      <c r="Z17" s="202"/>
      <c r="AA17" s="129" t="s">
        <v>33</v>
      </c>
      <c r="AB17" s="130" t="s">
        <v>34</v>
      </c>
      <c r="AC17" s="236" t="s">
        <v>62</v>
      </c>
      <c r="AD17" s="236" t="s">
        <v>65</v>
      </c>
      <c r="AE17" s="22"/>
      <c r="AF17" s="22"/>
      <c r="AG17" s="25"/>
    </row>
    <row r="18" spans="2:33" s="19" customFormat="1" ht="18" customHeight="1" thickBot="1" x14ac:dyDescent="0.25">
      <c r="B18" s="249"/>
      <c r="C18" s="247"/>
      <c r="D18" s="252"/>
      <c r="E18" s="190"/>
      <c r="F18" s="124" t="s">
        <v>19</v>
      </c>
      <c r="G18" s="89" t="s">
        <v>20</v>
      </c>
      <c r="H18" s="156" t="s">
        <v>23</v>
      </c>
      <c r="I18" s="89" t="s">
        <v>21</v>
      </c>
      <c r="J18" s="90" t="s">
        <v>22</v>
      </c>
      <c r="K18" s="124" t="s">
        <v>19</v>
      </c>
      <c r="L18" s="89" t="s">
        <v>20</v>
      </c>
      <c r="M18" s="89" t="s">
        <v>21</v>
      </c>
      <c r="N18" s="155" t="s">
        <v>23</v>
      </c>
      <c r="O18" s="90" t="s">
        <v>22</v>
      </c>
      <c r="P18" s="126"/>
      <c r="Q18" s="131">
        <v>42809</v>
      </c>
      <c r="R18" s="131">
        <v>42810</v>
      </c>
      <c r="S18" s="131">
        <v>42811</v>
      </c>
      <c r="T18" s="131">
        <v>42812</v>
      </c>
      <c r="U18" s="131">
        <v>42813</v>
      </c>
      <c r="V18" s="132">
        <v>42814</v>
      </c>
      <c r="W18" s="132">
        <v>42815</v>
      </c>
      <c r="X18" s="132">
        <v>42816</v>
      </c>
      <c r="Y18" s="133">
        <v>42812</v>
      </c>
      <c r="Z18" s="134">
        <v>42813</v>
      </c>
      <c r="AA18" s="112" t="s">
        <v>70</v>
      </c>
      <c r="AB18" s="113" t="s">
        <v>59</v>
      </c>
      <c r="AC18" s="237"/>
      <c r="AD18" s="237"/>
    </row>
    <row r="19" spans="2:33" s="78" customFormat="1" ht="16.5" customHeight="1" thickTop="1" x14ac:dyDescent="0.2">
      <c r="B19" s="67" t="s">
        <v>8</v>
      </c>
      <c r="C19" s="140" t="s">
        <v>36</v>
      </c>
      <c r="D19" s="141" t="s">
        <v>55</v>
      </c>
      <c r="E19" s="114" t="s">
        <v>12</v>
      </c>
      <c r="F19" s="68">
        <v>42810</v>
      </c>
      <c r="G19" s="93">
        <v>0.625</v>
      </c>
      <c r="H19" s="159" t="s">
        <v>63</v>
      </c>
      <c r="I19" s="69" t="s">
        <v>27</v>
      </c>
      <c r="J19" s="119" t="s">
        <v>29</v>
      </c>
      <c r="K19" s="68">
        <v>42817</v>
      </c>
      <c r="L19" s="93">
        <v>0.29166666666666669</v>
      </c>
      <c r="M19" s="69" t="s">
        <v>64</v>
      </c>
      <c r="N19" s="69" t="s">
        <v>27</v>
      </c>
      <c r="O19" s="70" t="s">
        <v>31</v>
      </c>
      <c r="P19" s="128" t="s">
        <v>51</v>
      </c>
      <c r="Q19" s="71"/>
      <c r="R19" s="72" t="s">
        <v>16</v>
      </c>
      <c r="S19" s="73" t="s">
        <v>58</v>
      </c>
      <c r="T19" s="73" t="s">
        <v>58</v>
      </c>
      <c r="U19" s="74" t="s">
        <v>58</v>
      </c>
      <c r="V19" s="91" t="s">
        <v>58</v>
      </c>
      <c r="W19" s="75" t="s">
        <v>58</v>
      </c>
      <c r="X19" s="76" t="s">
        <v>58</v>
      </c>
      <c r="Y19" s="142" t="s">
        <v>39</v>
      </c>
      <c r="Z19" s="142" t="s">
        <v>39</v>
      </c>
      <c r="AA19" s="104" t="s">
        <v>68</v>
      </c>
      <c r="AB19" s="105" t="s">
        <v>68</v>
      </c>
      <c r="AC19" s="77">
        <f t="shared" ref="AC19:AC45" si="0">IF(P19="BB",(IF(Q19="Single",Single_BB,0)+(IF(Q19="Twin/Triple",TWN_BB,0))+IF(R19="Single",Single_BB,0)+IF(R19="Twin/Triple",TWN_BB,0)+IF(S19="Single",Single_BB,0)+IF(S19="Twin/Triple",TWN_BB,0)+IF(T19="Single",Single_BB,0)+IF(T19="Twin/Triple",TWN_BB,0)+IF(U19="Single",Single_BB,0)+IF(U19="Twin/Triple",TWN_BB,0)+IF(V19="Single",Single_TC,0)+IF(V19="Twin/Triple",TWN_TC,0)+IF(W19="Single",Single_TC,0)+IF(W19="Twin/Triple",TWN_TC,0)+IF(X19="Single",Single_TC,0)+IF(X19="Twin/Triple",TWN_TC,0)+IF(Y19="YES",Lunch_Pack,0)+IF(Z19="YES",Lunch_Pack,0)+IF(AA19="YES",Transfer,0)+IF(AB19="YES",Transfer,0)))+IF(P19="HB",(IF(Q19="Single",Single_HB,0)+(IF(Q19="Twin/Triple",TWN_HB,0))+IF(R19="Single",Single_HB,0)+IF(R19="Twin/Triple",TWN_HB,0)+IF(S19="Single",Single_HB,0)+IF(S19="Twin/Triple",TWN_HB,0)+IF(T19="Single",Single_HB,0)+IF(T19="Twin/Triple",TWN_HB,0)+IF(U19="Single",Single_HB,0)+IF(U19="Twin/Triple",TWN_HB,0)+IF(V19="Single",Single_TC,0)+IF(V19="Twin/Triple",TWN_TC,0)+IF(W19="Single",Single_TC,0)+IF(W19="Twin/Triple",TWN_TC,0)+IF(X19="Single",Single_TC,0)+IF(X19="Twin/Triple",TWN_TC,0)+IF(Y19="YES",Lunch_Pack,0)+IF(Z19="YES",Lunch_Pack,0)+IF(AA19="YES",Transfer,0)+IF(AB19="YES",Transfer,0)))</f>
        <v>625</v>
      </c>
      <c r="AD19" s="77">
        <f t="shared" ref="AD19:AD45" si="1">IF(P19="BB",(IF(Q19="Single",Single_BB2,0)+(IF(Q19="Twin/Triple",TWN_BB2,0))+IF(R19="Single",Single_BB2,0)+IF(R19="Twin/Triple",TWN_BB2,0)+IF(S19="Single",Single_BB2,0)+IF(S19="Twin/Triple",TWN_BB2,0)+IF(T19="Single",Single_BB2,0)+IF(T19="Twin/Triple",TWN_BB2,0)+IF(U19="Single",Single_BB2,0)+IF(U19="Twin/Triple",TWN_BB2,0)+IF(V19="Single",Single_TC,0)+IF(V19="Twin/Triple",TWN_TC,0)+IF(W19="Single",Single_TC,0)+IF(W19="Twin/Triple",TWN_TC,0)+IF(X19="Single",Single_TC,0)+IF(X19="Twin/Triple",TWN_TC,0)+IF(Y19="YES",Lunch_Pack,0)+IF(Z19="YES",Lunch_Pack,0)+IF(AA19="YES",Transfer,0)+IF(AB19="YES",Transfer,0)))
+IF(P19="HB",(IF(Q19="Single",Single_HB2,0)+(IF(Q19="Twin/Triple",TWN_HB2,0))+IF(R19="Single",Single_HB2,0)+IF(R19="Twin/Triple",TWN_HB2,0)+IF(S19="Single",Single_HB2,0)+IF(S19="Twin/Triple",TWN_HB2,0)+IF(T19="Single",Single_HB2,0)+IF(T19="Twin/Triple",TWN_HB2,0)+IF(U19="Single",Single_HB2,0)+IF(U19="Twin/Triple",TWN_HB2,0)+IF(V19="Single",Single_TC,0)+IF(V19="Twin/Triple",TWN_TC,0)+IF(W19="Single",Single_TC,0)+IF(W19="Twin/Triple",TWN_TC,0)+IF(X19="Single",Single_TC,0)+IF(X19="Twin/Triple",TWN_TC,0)+IF(Y19="YES",Lunch_Pack,0)+IF(Z19="YES",Lunch_Pack,0)+IF(AA19="YES",Transfer,0)+IF(AB19="YES",Transfer,0)))</f>
        <v>550</v>
      </c>
    </row>
    <row r="20" spans="2:33" s="88" customFormat="1" ht="20.100000000000001" customHeight="1" thickBot="1" x14ac:dyDescent="0.25">
      <c r="B20" s="79" t="s">
        <v>9</v>
      </c>
      <c r="C20" s="143" t="s">
        <v>36</v>
      </c>
      <c r="D20" s="144" t="s">
        <v>56</v>
      </c>
      <c r="E20" s="115" t="s">
        <v>57</v>
      </c>
      <c r="F20" s="125">
        <v>42811</v>
      </c>
      <c r="G20" s="94">
        <v>0.52083333333333337</v>
      </c>
      <c r="H20" s="160" t="s">
        <v>63</v>
      </c>
      <c r="I20" s="95" t="s">
        <v>28</v>
      </c>
      <c r="J20" s="120" t="s">
        <v>30</v>
      </c>
      <c r="K20" s="125">
        <v>42817</v>
      </c>
      <c r="L20" s="94">
        <v>0.8125</v>
      </c>
      <c r="M20" s="95" t="s">
        <v>64</v>
      </c>
      <c r="N20" s="95" t="s">
        <v>28</v>
      </c>
      <c r="O20" s="96" t="s">
        <v>32</v>
      </c>
      <c r="P20" s="127" t="s">
        <v>51</v>
      </c>
      <c r="Q20" s="80"/>
      <c r="R20" s="81"/>
      <c r="S20" s="82" t="s">
        <v>58</v>
      </c>
      <c r="T20" s="83" t="s">
        <v>58</v>
      </c>
      <c r="U20" s="84" t="s">
        <v>58</v>
      </c>
      <c r="V20" s="92" t="s">
        <v>58</v>
      </c>
      <c r="W20" s="85" t="s">
        <v>58</v>
      </c>
      <c r="X20" s="86" t="s">
        <v>58</v>
      </c>
      <c r="Y20" s="145" t="s">
        <v>39</v>
      </c>
      <c r="Z20" s="145" t="s">
        <v>39</v>
      </c>
      <c r="AA20" s="106" t="s">
        <v>35</v>
      </c>
      <c r="AB20" s="107" t="s">
        <v>35</v>
      </c>
      <c r="AC20" s="87">
        <f t="shared" si="0"/>
        <v>575</v>
      </c>
      <c r="AD20" s="87">
        <f t="shared" si="1"/>
        <v>515</v>
      </c>
    </row>
    <row r="21" spans="2:33" s="45" customFormat="1" ht="20.100000000000001" customHeight="1" x14ac:dyDescent="0.2">
      <c r="B21" s="38">
        <v>1</v>
      </c>
      <c r="C21" s="39"/>
      <c r="D21" s="39"/>
      <c r="E21" s="116"/>
      <c r="F21" s="177"/>
      <c r="G21" s="57"/>
      <c r="H21" s="161"/>
      <c r="I21" s="121"/>
      <c r="J21" s="121"/>
      <c r="K21" s="177"/>
      <c r="L21" s="57"/>
      <c r="M21" s="161"/>
      <c r="N21" s="121"/>
      <c r="O21" s="40"/>
      <c r="P21" s="178"/>
      <c r="Q21" s="41"/>
      <c r="R21" s="42"/>
      <c r="S21" s="43"/>
      <c r="T21" s="43"/>
      <c r="U21" s="44"/>
      <c r="V21" s="65"/>
      <c r="W21" s="61"/>
      <c r="X21" s="62"/>
      <c r="Y21" s="171"/>
      <c r="Z21" s="171"/>
      <c r="AA21" s="108"/>
      <c r="AB21" s="109"/>
      <c r="AC21" s="157">
        <f t="shared" si="0"/>
        <v>0</v>
      </c>
      <c r="AD21" s="157">
        <f t="shared" si="1"/>
        <v>0</v>
      </c>
    </row>
    <row r="22" spans="2:33" s="45" customFormat="1" ht="20.100000000000001" customHeight="1" x14ac:dyDescent="0.2">
      <c r="B22" s="46">
        <f>B21+1</f>
        <v>2</v>
      </c>
      <c r="C22" s="47"/>
      <c r="D22" s="47"/>
      <c r="E22" s="117"/>
      <c r="F22" s="179"/>
      <c r="G22" s="58"/>
      <c r="H22" s="162"/>
      <c r="I22" s="122"/>
      <c r="J22" s="122"/>
      <c r="K22" s="179"/>
      <c r="L22" s="58"/>
      <c r="M22" s="162"/>
      <c r="N22" s="122"/>
      <c r="O22" s="59"/>
      <c r="P22" s="180"/>
      <c r="Q22" s="48"/>
      <c r="R22" s="49"/>
      <c r="S22" s="50"/>
      <c r="T22" s="50"/>
      <c r="U22" s="51"/>
      <c r="V22" s="66"/>
      <c r="W22" s="63"/>
      <c r="X22" s="64"/>
      <c r="Y22" s="171"/>
      <c r="Z22" s="171"/>
      <c r="AA22" s="110"/>
      <c r="AB22" s="111"/>
      <c r="AC22" s="148">
        <f t="shared" si="0"/>
        <v>0</v>
      </c>
      <c r="AD22" s="157">
        <f t="shared" si="1"/>
        <v>0</v>
      </c>
    </row>
    <row r="23" spans="2:33" s="45" customFormat="1" ht="20.100000000000001" customHeight="1" x14ac:dyDescent="0.2">
      <c r="B23" s="46">
        <f t="shared" ref="B23:B44" si="2">B22+1</f>
        <v>3</v>
      </c>
      <c r="C23" s="47"/>
      <c r="D23" s="47"/>
      <c r="E23" s="117"/>
      <c r="F23" s="179"/>
      <c r="G23" s="58"/>
      <c r="H23" s="162"/>
      <c r="I23" s="122"/>
      <c r="J23" s="122"/>
      <c r="K23" s="179"/>
      <c r="L23" s="58"/>
      <c r="M23" s="162"/>
      <c r="N23" s="122"/>
      <c r="O23" s="59"/>
      <c r="P23" s="180"/>
      <c r="Q23" s="48"/>
      <c r="R23" s="49"/>
      <c r="S23" s="50"/>
      <c r="T23" s="50"/>
      <c r="U23" s="51"/>
      <c r="V23" s="66"/>
      <c r="W23" s="63"/>
      <c r="X23" s="64"/>
      <c r="Y23" s="171"/>
      <c r="Z23" s="171"/>
      <c r="AA23" s="110"/>
      <c r="AB23" s="111"/>
      <c r="AC23" s="148">
        <f t="shared" si="0"/>
        <v>0</v>
      </c>
      <c r="AD23" s="157">
        <f t="shared" si="1"/>
        <v>0</v>
      </c>
    </row>
    <row r="24" spans="2:33" s="45" customFormat="1" ht="20.100000000000001" customHeight="1" x14ac:dyDescent="0.2">
      <c r="B24" s="46">
        <f t="shared" si="2"/>
        <v>4</v>
      </c>
      <c r="C24" s="47"/>
      <c r="D24" s="47"/>
      <c r="E24" s="117"/>
      <c r="F24" s="179"/>
      <c r="G24" s="58"/>
      <c r="H24" s="162"/>
      <c r="I24" s="122"/>
      <c r="J24" s="122"/>
      <c r="K24" s="179"/>
      <c r="L24" s="58"/>
      <c r="M24" s="162"/>
      <c r="N24" s="122"/>
      <c r="O24" s="59"/>
      <c r="P24" s="180"/>
      <c r="Q24" s="48"/>
      <c r="R24" s="49"/>
      <c r="S24" s="50"/>
      <c r="T24" s="50"/>
      <c r="U24" s="51"/>
      <c r="V24" s="66"/>
      <c r="W24" s="63"/>
      <c r="X24" s="64"/>
      <c r="Y24" s="171"/>
      <c r="Z24" s="171"/>
      <c r="AA24" s="110"/>
      <c r="AB24" s="111"/>
      <c r="AC24" s="148">
        <f t="shared" si="0"/>
        <v>0</v>
      </c>
      <c r="AD24" s="157">
        <f t="shared" si="1"/>
        <v>0</v>
      </c>
    </row>
    <row r="25" spans="2:33" s="45" customFormat="1" ht="20.100000000000001" customHeight="1" x14ac:dyDescent="0.2">
      <c r="B25" s="46">
        <f t="shared" si="2"/>
        <v>5</v>
      </c>
      <c r="C25" s="47"/>
      <c r="D25" s="47"/>
      <c r="E25" s="117"/>
      <c r="F25" s="179"/>
      <c r="G25" s="58"/>
      <c r="H25" s="162"/>
      <c r="I25" s="122"/>
      <c r="J25" s="122"/>
      <c r="K25" s="179"/>
      <c r="L25" s="58"/>
      <c r="M25" s="162"/>
      <c r="N25" s="122"/>
      <c r="O25" s="59"/>
      <c r="P25" s="180"/>
      <c r="Q25" s="48"/>
      <c r="R25" s="49"/>
      <c r="S25" s="50"/>
      <c r="T25" s="50"/>
      <c r="U25" s="51"/>
      <c r="V25" s="66"/>
      <c r="W25" s="63"/>
      <c r="X25" s="64"/>
      <c r="Y25" s="171"/>
      <c r="Z25" s="171"/>
      <c r="AA25" s="110"/>
      <c r="AB25" s="111"/>
      <c r="AC25" s="148">
        <f t="shared" si="0"/>
        <v>0</v>
      </c>
      <c r="AD25" s="157">
        <f t="shared" si="1"/>
        <v>0</v>
      </c>
    </row>
    <row r="26" spans="2:33" s="45" customFormat="1" ht="20.100000000000001" customHeight="1" x14ac:dyDescent="0.2">
      <c r="B26" s="46">
        <f t="shared" si="2"/>
        <v>6</v>
      </c>
      <c r="C26" s="47"/>
      <c r="D26" s="47"/>
      <c r="E26" s="117"/>
      <c r="F26" s="179"/>
      <c r="G26" s="58"/>
      <c r="H26" s="162"/>
      <c r="I26" s="122"/>
      <c r="J26" s="122"/>
      <c r="K26" s="179"/>
      <c r="L26" s="58"/>
      <c r="M26" s="162"/>
      <c r="N26" s="122"/>
      <c r="O26" s="59"/>
      <c r="P26" s="180"/>
      <c r="Q26" s="48"/>
      <c r="R26" s="49"/>
      <c r="S26" s="50"/>
      <c r="T26" s="50"/>
      <c r="U26" s="51"/>
      <c r="V26" s="66"/>
      <c r="W26" s="63"/>
      <c r="X26" s="64"/>
      <c r="Y26" s="171"/>
      <c r="Z26" s="171"/>
      <c r="AA26" s="110"/>
      <c r="AB26" s="111"/>
      <c r="AC26" s="148">
        <f t="shared" si="0"/>
        <v>0</v>
      </c>
      <c r="AD26" s="157">
        <f t="shared" si="1"/>
        <v>0</v>
      </c>
    </row>
    <row r="27" spans="2:33" s="45" customFormat="1" ht="20.100000000000001" customHeight="1" x14ac:dyDescent="0.2">
      <c r="B27" s="46">
        <f t="shared" si="2"/>
        <v>7</v>
      </c>
      <c r="C27" s="47"/>
      <c r="D27" s="47"/>
      <c r="E27" s="117"/>
      <c r="F27" s="179"/>
      <c r="G27" s="58"/>
      <c r="H27" s="162"/>
      <c r="I27" s="122"/>
      <c r="J27" s="122"/>
      <c r="K27" s="179"/>
      <c r="L27" s="58"/>
      <c r="M27" s="162"/>
      <c r="N27" s="122"/>
      <c r="O27" s="59"/>
      <c r="P27" s="180"/>
      <c r="Q27" s="48"/>
      <c r="R27" s="49"/>
      <c r="S27" s="50"/>
      <c r="T27" s="50"/>
      <c r="U27" s="51"/>
      <c r="V27" s="66"/>
      <c r="W27" s="63"/>
      <c r="X27" s="64"/>
      <c r="Y27" s="171"/>
      <c r="Z27" s="171"/>
      <c r="AA27" s="110"/>
      <c r="AB27" s="111"/>
      <c r="AC27" s="148">
        <f t="shared" si="0"/>
        <v>0</v>
      </c>
      <c r="AD27" s="157">
        <f t="shared" si="1"/>
        <v>0</v>
      </c>
    </row>
    <row r="28" spans="2:33" s="45" customFormat="1" ht="20.100000000000001" customHeight="1" x14ac:dyDescent="0.2">
      <c r="B28" s="46">
        <f t="shared" si="2"/>
        <v>8</v>
      </c>
      <c r="C28" s="47"/>
      <c r="D28" s="47"/>
      <c r="E28" s="117"/>
      <c r="F28" s="179"/>
      <c r="G28" s="58"/>
      <c r="H28" s="162"/>
      <c r="I28" s="122"/>
      <c r="J28" s="122"/>
      <c r="K28" s="179"/>
      <c r="L28" s="58"/>
      <c r="M28" s="162"/>
      <c r="N28" s="122"/>
      <c r="O28" s="59"/>
      <c r="P28" s="180"/>
      <c r="Q28" s="48"/>
      <c r="R28" s="49"/>
      <c r="S28" s="50"/>
      <c r="T28" s="50"/>
      <c r="U28" s="51"/>
      <c r="V28" s="66"/>
      <c r="W28" s="63"/>
      <c r="X28" s="64"/>
      <c r="Y28" s="171"/>
      <c r="Z28" s="171"/>
      <c r="AA28" s="110"/>
      <c r="AB28" s="111"/>
      <c r="AC28" s="148">
        <f t="shared" si="0"/>
        <v>0</v>
      </c>
      <c r="AD28" s="157">
        <f t="shared" si="1"/>
        <v>0</v>
      </c>
    </row>
    <row r="29" spans="2:33" s="45" customFormat="1" ht="20.100000000000001" customHeight="1" x14ac:dyDescent="0.2">
      <c r="B29" s="46">
        <f t="shared" si="2"/>
        <v>9</v>
      </c>
      <c r="C29" s="47"/>
      <c r="D29" s="47"/>
      <c r="E29" s="117"/>
      <c r="F29" s="179"/>
      <c r="G29" s="58"/>
      <c r="H29" s="162"/>
      <c r="I29" s="122"/>
      <c r="J29" s="122"/>
      <c r="K29" s="179"/>
      <c r="L29" s="58"/>
      <c r="M29" s="162"/>
      <c r="N29" s="122"/>
      <c r="O29" s="59"/>
      <c r="P29" s="180"/>
      <c r="Q29" s="48"/>
      <c r="R29" s="49"/>
      <c r="S29" s="50"/>
      <c r="T29" s="50"/>
      <c r="U29" s="51"/>
      <c r="V29" s="66"/>
      <c r="W29" s="63"/>
      <c r="X29" s="64"/>
      <c r="Y29" s="171"/>
      <c r="Z29" s="171"/>
      <c r="AA29" s="110"/>
      <c r="AB29" s="111"/>
      <c r="AC29" s="148">
        <f t="shared" si="0"/>
        <v>0</v>
      </c>
      <c r="AD29" s="157">
        <f t="shared" si="1"/>
        <v>0</v>
      </c>
    </row>
    <row r="30" spans="2:33" s="45" customFormat="1" ht="20.100000000000001" customHeight="1" x14ac:dyDescent="0.2">
      <c r="B30" s="46">
        <f t="shared" si="2"/>
        <v>10</v>
      </c>
      <c r="C30" s="47"/>
      <c r="D30" s="47"/>
      <c r="E30" s="117"/>
      <c r="F30" s="179"/>
      <c r="G30" s="58"/>
      <c r="H30" s="162"/>
      <c r="I30" s="122"/>
      <c r="J30" s="122"/>
      <c r="K30" s="179"/>
      <c r="L30" s="58"/>
      <c r="M30" s="162"/>
      <c r="N30" s="122"/>
      <c r="O30" s="59"/>
      <c r="P30" s="180"/>
      <c r="Q30" s="48"/>
      <c r="R30" s="49"/>
      <c r="S30" s="50"/>
      <c r="T30" s="50"/>
      <c r="U30" s="51"/>
      <c r="V30" s="66"/>
      <c r="W30" s="63"/>
      <c r="X30" s="64"/>
      <c r="Y30" s="171"/>
      <c r="Z30" s="171"/>
      <c r="AA30" s="110"/>
      <c r="AB30" s="111"/>
      <c r="AC30" s="148">
        <f t="shared" si="0"/>
        <v>0</v>
      </c>
      <c r="AD30" s="157">
        <f t="shared" si="1"/>
        <v>0</v>
      </c>
    </row>
    <row r="31" spans="2:33" s="45" customFormat="1" ht="20.100000000000001" customHeight="1" x14ac:dyDescent="0.2">
      <c r="B31" s="46">
        <f t="shared" si="2"/>
        <v>11</v>
      </c>
      <c r="C31" s="47"/>
      <c r="D31" s="47"/>
      <c r="E31" s="117"/>
      <c r="F31" s="179"/>
      <c r="G31" s="58"/>
      <c r="H31" s="162"/>
      <c r="I31" s="122"/>
      <c r="J31" s="122"/>
      <c r="K31" s="179"/>
      <c r="L31" s="58"/>
      <c r="M31" s="162"/>
      <c r="N31" s="122"/>
      <c r="O31" s="59"/>
      <c r="P31" s="180"/>
      <c r="Q31" s="48"/>
      <c r="R31" s="49"/>
      <c r="S31" s="50"/>
      <c r="T31" s="50"/>
      <c r="U31" s="51"/>
      <c r="V31" s="66"/>
      <c r="W31" s="63"/>
      <c r="X31" s="64"/>
      <c r="Y31" s="171"/>
      <c r="Z31" s="171"/>
      <c r="AA31" s="110"/>
      <c r="AB31" s="111"/>
      <c r="AC31" s="148">
        <f t="shared" si="0"/>
        <v>0</v>
      </c>
      <c r="AD31" s="157">
        <f t="shared" si="1"/>
        <v>0</v>
      </c>
    </row>
    <row r="32" spans="2:33" s="45" customFormat="1" ht="20.100000000000001" customHeight="1" x14ac:dyDescent="0.2">
      <c r="B32" s="46">
        <f t="shared" si="2"/>
        <v>12</v>
      </c>
      <c r="C32" s="47"/>
      <c r="D32" s="47"/>
      <c r="E32" s="117"/>
      <c r="F32" s="179"/>
      <c r="G32" s="58"/>
      <c r="H32" s="162"/>
      <c r="I32" s="122"/>
      <c r="J32" s="122"/>
      <c r="K32" s="179"/>
      <c r="L32" s="58"/>
      <c r="M32" s="162"/>
      <c r="N32" s="122"/>
      <c r="O32" s="59"/>
      <c r="P32" s="180"/>
      <c r="Q32" s="48"/>
      <c r="R32" s="49"/>
      <c r="S32" s="50"/>
      <c r="T32" s="50"/>
      <c r="U32" s="51"/>
      <c r="V32" s="66"/>
      <c r="W32" s="63"/>
      <c r="X32" s="64"/>
      <c r="Y32" s="171"/>
      <c r="Z32" s="171"/>
      <c r="AA32" s="110"/>
      <c r="AB32" s="111"/>
      <c r="AC32" s="148">
        <f t="shared" si="0"/>
        <v>0</v>
      </c>
      <c r="AD32" s="157">
        <f t="shared" si="1"/>
        <v>0</v>
      </c>
    </row>
    <row r="33" spans="2:30" s="45" customFormat="1" ht="20.100000000000001" customHeight="1" x14ac:dyDescent="0.2">
      <c r="B33" s="46">
        <f t="shared" si="2"/>
        <v>13</v>
      </c>
      <c r="C33" s="47"/>
      <c r="D33" s="47"/>
      <c r="E33" s="117"/>
      <c r="F33" s="179"/>
      <c r="G33" s="58"/>
      <c r="H33" s="162"/>
      <c r="I33" s="122"/>
      <c r="J33" s="122"/>
      <c r="K33" s="179"/>
      <c r="L33" s="58"/>
      <c r="M33" s="162"/>
      <c r="N33" s="122"/>
      <c r="O33" s="59"/>
      <c r="P33" s="180"/>
      <c r="Q33" s="48"/>
      <c r="R33" s="49"/>
      <c r="S33" s="50"/>
      <c r="T33" s="50"/>
      <c r="U33" s="51"/>
      <c r="V33" s="66"/>
      <c r="W33" s="63"/>
      <c r="X33" s="64"/>
      <c r="Y33" s="171"/>
      <c r="Z33" s="171"/>
      <c r="AA33" s="110"/>
      <c r="AB33" s="111"/>
      <c r="AC33" s="148">
        <f t="shared" si="0"/>
        <v>0</v>
      </c>
      <c r="AD33" s="157">
        <f t="shared" si="1"/>
        <v>0</v>
      </c>
    </row>
    <row r="34" spans="2:30" s="45" customFormat="1" ht="20.100000000000001" customHeight="1" x14ac:dyDescent="0.2">
      <c r="B34" s="46">
        <f t="shared" si="2"/>
        <v>14</v>
      </c>
      <c r="C34" s="47"/>
      <c r="D34" s="47"/>
      <c r="E34" s="117"/>
      <c r="F34" s="179"/>
      <c r="G34" s="58"/>
      <c r="H34" s="162"/>
      <c r="I34" s="122"/>
      <c r="J34" s="122"/>
      <c r="K34" s="179"/>
      <c r="L34" s="58"/>
      <c r="M34" s="162"/>
      <c r="N34" s="122"/>
      <c r="O34" s="59"/>
      <c r="P34" s="180"/>
      <c r="Q34" s="48"/>
      <c r="R34" s="49"/>
      <c r="S34" s="50"/>
      <c r="T34" s="50"/>
      <c r="U34" s="51"/>
      <c r="V34" s="66"/>
      <c r="W34" s="63"/>
      <c r="X34" s="64"/>
      <c r="Y34" s="171"/>
      <c r="Z34" s="171"/>
      <c r="AA34" s="110"/>
      <c r="AB34" s="111"/>
      <c r="AC34" s="148">
        <f t="shared" si="0"/>
        <v>0</v>
      </c>
      <c r="AD34" s="157">
        <f t="shared" si="1"/>
        <v>0</v>
      </c>
    </row>
    <row r="35" spans="2:30" s="45" customFormat="1" ht="20.100000000000001" customHeight="1" x14ac:dyDescent="0.2">
      <c r="B35" s="46">
        <f t="shared" si="2"/>
        <v>15</v>
      </c>
      <c r="C35" s="47"/>
      <c r="D35" s="47"/>
      <c r="E35" s="117"/>
      <c r="F35" s="179"/>
      <c r="G35" s="58"/>
      <c r="H35" s="162"/>
      <c r="I35" s="122"/>
      <c r="J35" s="122"/>
      <c r="K35" s="179"/>
      <c r="L35" s="58"/>
      <c r="M35" s="162"/>
      <c r="N35" s="122"/>
      <c r="O35" s="59"/>
      <c r="P35" s="180"/>
      <c r="Q35" s="48"/>
      <c r="R35" s="49"/>
      <c r="S35" s="50"/>
      <c r="T35" s="50"/>
      <c r="U35" s="51"/>
      <c r="V35" s="66"/>
      <c r="W35" s="63"/>
      <c r="X35" s="64"/>
      <c r="Y35" s="171"/>
      <c r="Z35" s="171"/>
      <c r="AA35" s="110"/>
      <c r="AB35" s="111"/>
      <c r="AC35" s="148">
        <f t="shared" si="0"/>
        <v>0</v>
      </c>
      <c r="AD35" s="157">
        <f t="shared" si="1"/>
        <v>0</v>
      </c>
    </row>
    <row r="36" spans="2:30" s="45" customFormat="1" ht="20.100000000000001" customHeight="1" x14ac:dyDescent="0.2">
      <c r="B36" s="46">
        <f t="shared" si="2"/>
        <v>16</v>
      </c>
      <c r="C36" s="47"/>
      <c r="D36" s="47"/>
      <c r="E36" s="117"/>
      <c r="F36" s="179"/>
      <c r="G36" s="58"/>
      <c r="H36" s="162"/>
      <c r="I36" s="122"/>
      <c r="J36" s="122"/>
      <c r="K36" s="179"/>
      <c r="L36" s="58"/>
      <c r="M36" s="162"/>
      <c r="N36" s="122"/>
      <c r="O36" s="59"/>
      <c r="P36" s="180"/>
      <c r="Q36" s="48"/>
      <c r="R36" s="49"/>
      <c r="S36" s="50"/>
      <c r="T36" s="50"/>
      <c r="U36" s="51"/>
      <c r="V36" s="66"/>
      <c r="W36" s="63"/>
      <c r="X36" s="64"/>
      <c r="Y36" s="171"/>
      <c r="Z36" s="171"/>
      <c r="AA36" s="110"/>
      <c r="AB36" s="111"/>
      <c r="AC36" s="148">
        <f t="shared" si="0"/>
        <v>0</v>
      </c>
      <c r="AD36" s="157">
        <f t="shared" si="1"/>
        <v>0</v>
      </c>
    </row>
    <row r="37" spans="2:30" s="45" customFormat="1" ht="20.100000000000001" customHeight="1" x14ac:dyDescent="0.2">
      <c r="B37" s="46">
        <f t="shared" si="2"/>
        <v>17</v>
      </c>
      <c r="C37" s="47"/>
      <c r="D37" s="47"/>
      <c r="E37" s="117"/>
      <c r="F37" s="179"/>
      <c r="G37" s="58"/>
      <c r="H37" s="162"/>
      <c r="I37" s="122"/>
      <c r="J37" s="122"/>
      <c r="K37" s="179"/>
      <c r="L37" s="58"/>
      <c r="M37" s="162"/>
      <c r="N37" s="122"/>
      <c r="O37" s="59"/>
      <c r="P37" s="180"/>
      <c r="Q37" s="48"/>
      <c r="R37" s="49"/>
      <c r="S37" s="50"/>
      <c r="T37" s="50"/>
      <c r="U37" s="51"/>
      <c r="V37" s="66"/>
      <c r="W37" s="63"/>
      <c r="X37" s="64"/>
      <c r="Y37" s="171"/>
      <c r="Z37" s="171"/>
      <c r="AA37" s="110"/>
      <c r="AB37" s="111"/>
      <c r="AC37" s="148">
        <f t="shared" si="0"/>
        <v>0</v>
      </c>
      <c r="AD37" s="157">
        <f t="shared" si="1"/>
        <v>0</v>
      </c>
    </row>
    <row r="38" spans="2:30" s="45" customFormat="1" ht="20.100000000000001" customHeight="1" x14ac:dyDescent="0.2">
      <c r="B38" s="46">
        <f t="shared" si="2"/>
        <v>18</v>
      </c>
      <c r="C38" s="47"/>
      <c r="D38" s="47"/>
      <c r="E38" s="117"/>
      <c r="F38" s="179"/>
      <c r="G38" s="58"/>
      <c r="H38" s="162"/>
      <c r="I38" s="122"/>
      <c r="J38" s="122"/>
      <c r="K38" s="179"/>
      <c r="L38" s="58"/>
      <c r="M38" s="162"/>
      <c r="N38" s="122"/>
      <c r="O38" s="59"/>
      <c r="P38" s="180"/>
      <c r="Q38" s="48"/>
      <c r="R38" s="49"/>
      <c r="S38" s="50"/>
      <c r="T38" s="50"/>
      <c r="U38" s="51"/>
      <c r="V38" s="66"/>
      <c r="W38" s="63"/>
      <c r="X38" s="64"/>
      <c r="Y38" s="171"/>
      <c r="Z38" s="171"/>
      <c r="AA38" s="110"/>
      <c r="AB38" s="111"/>
      <c r="AC38" s="148">
        <f t="shared" si="0"/>
        <v>0</v>
      </c>
      <c r="AD38" s="157">
        <f t="shared" si="1"/>
        <v>0</v>
      </c>
    </row>
    <row r="39" spans="2:30" s="45" customFormat="1" ht="20.100000000000001" customHeight="1" x14ac:dyDescent="0.2">
      <c r="B39" s="46">
        <f t="shared" si="2"/>
        <v>19</v>
      </c>
      <c r="C39" s="47"/>
      <c r="D39" s="47"/>
      <c r="E39" s="117"/>
      <c r="F39" s="179"/>
      <c r="G39" s="58"/>
      <c r="H39" s="162"/>
      <c r="I39" s="122"/>
      <c r="J39" s="122"/>
      <c r="K39" s="179"/>
      <c r="L39" s="58"/>
      <c r="M39" s="162"/>
      <c r="N39" s="122"/>
      <c r="O39" s="59"/>
      <c r="P39" s="180"/>
      <c r="Q39" s="48"/>
      <c r="R39" s="49"/>
      <c r="S39" s="50"/>
      <c r="T39" s="50"/>
      <c r="U39" s="51"/>
      <c r="V39" s="66"/>
      <c r="W39" s="63"/>
      <c r="X39" s="64"/>
      <c r="Y39" s="171"/>
      <c r="Z39" s="171"/>
      <c r="AA39" s="110"/>
      <c r="AB39" s="111"/>
      <c r="AC39" s="148">
        <f t="shared" si="0"/>
        <v>0</v>
      </c>
      <c r="AD39" s="157">
        <f t="shared" si="1"/>
        <v>0</v>
      </c>
    </row>
    <row r="40" spans="2:30" s="45" customFormat="1" ht="20.100000000000001" customHeight="1" x14ac:dyDescent="0.2">
      <c r="B40" s="46">
        <f t="shared" si="2"/>
        <v>20</v>
      </c>
      <c r="C40" s="47"/>
      <c r="D40" s="47"/>
      <c r="E40" s="117"/>
      <c r="F40" s="179"/>
      <c r="G40" s="58"/>
      <c r="H40" s="162"/>
      <c r="I40" s="122"/>
      <c r="J40" s="122"/>
      <c r="K40" s="179"/>
      <c r="L40" s="58"/>
      <c r="M40" s="162"/>
      <c r="N40" s="122"/>
      <c r="O40" s="59"/>
      <c r="P40" s="180"/>
      <c r="Q40" s="48"/>
      <c r="R40" s="49"/>
      <c r="S40" s="50"/>
      <c r="T40" s="50"/>
      <c r="U40" s="51"/>
      <c r="V40" s="66"/>
      <c r="W40" s="63"/>
      <c r="X40" s="64"/>
      <c r="Y40" s="171"/>
      <c r="Z40" s="171"/>
      <c r="AA40" s="110"/>
      <c r="AB40" s="111"/>
      <c r="AC40" s="148">
        <f t="shared" si="0"/>
        <v>0</v>
      </c>
      <c r="AD40" s="157">
        <f t="shared" si="1"/>
        <v>0</v>
      </c>
    </row>
    <row r="41" spans="2:30" s="45" customFormat="1" ht="20.100000000000001" customHeight="1" x14ac:dyDescent="0.2">
      <c r="B41" s="46">
        <f t="shared" si="2"/>
        <v>21</v>
      </c>
      <c r="C41" s="47"/>
      <c r="D41" s="47"/>
      <c r="E41" s="117"/>
      <c r="F41" s="179"/>
      <c r="G41" s="58"/>
      <c r="H41" s="162"/>
      <c r="I41" s="122"/>
      <c r="J41" s="122"/>
      <c r="K41" s="179"/>
      <c r="L41" s="58"/>
      <c r="M41" s="162"/>
      <c r="N41" s="122"/>
      <c r="O41" s="59"/>
      <c r="P41" s="180"/>
      <c r="Q41" s="48"/>
      <c r="R41" s="49"/>
      <c r="S41" s="50"/>
      <c r="T41" s="50"/>
      <c r="U41" s="51"/>
      <c r="V41" s="66"/>
      <c r="W41" s="63"/>
      <c r="X41" s="64"/>
      <c r="Y41" s="171"/>
      <c r="Z41" s="171"/>
      <c r="AA41" s="110"/>
      <c r="AB41" s="111"/>
      <c r="AC41" s="148">
        <f t="shared" si="0"/>
        <v>0</v>
      </c>
      <c r="AD41" s="157">
        <f t="shared" si="1"/>
        <v>0</v>
      </c>
    </row>
    <row r="42" spans="2:30" s="45" customFormat="1" ht="20.100000000000001" customHeight="1" x14ac:dyDescent="0.2">
      <c r="B42" s="46">
        <f t="shared" si="2"/>
        <v>22</v>
      </c>
      <c r="C42" s="47"/>
      <c r="D42" s="47"/>
      <c r="E42" s="117"/>
      <c r="F42" s="179"/>
      <c r="G42" s="58"/>
      <c r="H42" s="162"/>
      <c r="I42" s="122"/>
      <c r="J42" s="122"/>
      <c r="K42" s="179"/>
      <c r="L42" s="58"/>
      <c r="M42" s="162"/>
      <c r="N42" s="122"/>
      <c r="O42" s="59"/>
      <c r="P42" s="180"/>
      <c r="Q42" s="48"/>
      <c r="R42" s="49"/>
      <c r="S42" s="50"/>
      <c r="T42" s="50"/>
      <c r="U42" s="51"/>
      <c r="V42" s="66"/>
      <c r="W42" s="63"/>
      <c r="X42" s="64"/>
      <c r="Y42" s="171"/>
      <c r="Z42" s="171"/>
      <c r="AA42" s="110"/>
      <c r="AB42" s="111"/>
      <c r="AC42" s="148">
        <f t="shared" si="0"/>
        <v>0</v>
      </c>
      <c r="AD42" s="157">
        <f t="shared" si="1"/>
        <v>0</v>
      </c>
    </row>
    <row r="43" spans="2:30" s="45" customFormat="1" ht="20.100000000000001" customHeight="1" x14ac:dyDescent="0.2">
      <c r="B43" s="46">
        <f t="shared" si="2"/>
        <v>23</v>
      </c>
      <c r="C43" s="47"/>
      <c r="D43" s="47"/>
      <c r="E43" s="117"/>
      <c r="F43" s="179"/>
      <c r="G43" s="58"/>
      <c r="H43" s="162"/>
      <c r="I43" s="122"/>
      <c r="J43" s="122"/>
      <c r="K43" s="179"/>
      <c r="L43" s="58"/>
      <c r="M43" s="162"/>
      <c r="N43" s="122"/>
      <c r="O43" s="59"/>
      <c r="P43" s="180"/>
      <c r="Q43" s="48"/>
      <c r="R43" s="49"/>
      <c r="S43" s="50"/>
      <c r="T43" s="50"/>
      <c r="U43" s="51"/>
      <c r="V43" s="66"/>
      <c r="W43" s="63"/>
      <c r="X43" s="64"/>
      <c r="Y43" s="171"/>
      <c r="Z43" s="171"/>
      <c r="AA43" s="110"/>
      <c r="AB43" s="111"/>
      <c r="AC43" s="148">
        <f t="shared" si="0"/>
        <v>0</v>
      </c>
      <c r="AD43" s="157">
        <f t="shared" si="1"/>
        <v>0</v>
      </c>
    </row>
    <row r="44" spans="2:30" s="45" customFormat="1" ht="20.100000000000001" customHeight="1" x14ac:dyDescent="0.2">
      <c r="B44" s="46">
        <f t="shared" si="2"/>
        <v>24</v>
      </c>
      <c r="C44" s="47"/>
      <c r="D44" s="47"/>
      <c r="E44" s="117"/>
      <c r="F44" s="179"/>
      <c r="G44" s="58"/>
      <c r="H44" s="162"/>
      <c r="I44" s="122"/>
      <c r="J44" s="122"/>
      <c r="K44" s="179"/>
      <c r="L44" s="58"/>
      <c r="M44" s="162"/>
      <c r="N44" s="122"/>
      <c r="O44" s="59"/>
      <c r="P44" s="180"/>
      <c r="Q44" s="48"/>
      <c r="R44" s="49"/>
      <c r="S44" s="50"/>
      <c r="T44" s="50"/>
      <c r="U44" s="51"/>
      <c r="V44" s="66"/>
      <c r="W44" s="63"/>
      <c r="X44" s="64"/>
      <c r="Y44" s="171"/>
      <c r="Z44" s="171"/>
      <c r="AA44" s="110"/>
      <c r="AB44" s="111"/>
      <c r="AC44" s="148">
        <f t="shared" si="0"/>
        <v>0</v>
      </c>
      <c r="AD44" s="157">
        <f t="shared" si="1"/>
        <v>0</v>
      </c>
    </row>
    <row r="45" spans="2:30" s="45" customFormat="1" ht="20.100000000000001" customHeight="1" thickBot="1" x14ac:dyDescent="0.25">
      <c r="B45" s="52">
        <f>B44+1</f>
        <v>25</v>
      </c>
      <c r="C45" s="53"/>
      <c r="D45" s="53"/>
      <c r="E45" s="118"/>
      <c r="F45" s="181"/>
      <c r="G45" s="60"/>
      <c r="H45" s="163"/>
      <c r="I45" s="123"/>
      <c r="J45" s="123"/>
      <c r="K45" s="181"/>
      <c r="L45" s="60"/>
      <c r="M45" s="163"/>
      <c r="N45" s="123"/>
      <c r="O45" s="54"/>
      <c r="P45" s="182"/>
      <c r="Q45" s="102"/>
      <c r="R45" s="103"/>
      <c r="S45" s="97"/>
      <c r="T45" s="97"/>
      <c r="U45" s="98"/>
      <c r="V45" s="99"/>
      <c r="W45" s="100"/>
      <c r="X45" s="101"/>
      <c r="Y45" s="183"/>
      <c r="Z45" s="183"/>
      <c r="AA45" s="172"/>
      <c r="AB45" s="173"/>
      <c r="AC45" s="164">
        <f t="shared" si="0"/>
        <v>0</v>
      </c>
      <c r="AD45" s="165">
        <f t="shared" si="1"/>
        <v>0</v>
      </c>
    </row>
    <row r="46" spans="2:30" s="20" customFormat="1" ht="20.100000000000001" customHeight="1" thickBot="1" x14ac:dyDescent="0.25">
      <c r="M46" s="3"/>
      <c r="N46" s="3"/>
      <c r="O46" s="3"/>
      <c r="P46" s="3"/>
      <c r="Q46" s="166"/>
      <c r="R46" s="167"/>
      <c r="S46" s="167"/>
      <c r="T46" s="167"/>
      <c r="U46" s="167"/>
      <c r="V46" s="167"/>
      <c r="W46" s="167"/>
      <c r="X46" s="167"/>
      <c r="Y46" s="185" t="s">
        <v>66</v>
      </c>
      <c r="Z46" s="185"/>
      <c r="AA46" s="185"/>
      <c r="AB46" s="185"/>
      <c r="AC46" s="174">
        <f>SUM(AC21:AC45)</f>
        <v>0</v>
      </c>
      <c r="AD46" s="174">
        <f>SUM(AD21:AD45)</f>
        <v>0</v>
      </c>
    </row>
    <row r="47" spans="2:30" s="20" customFormat="1" ht="20.100000000000001" customHeight="1" thickBot="1" x14ac:dyDescent="0.25">
      <c r="B47" s="168" t="s">
        <v>53</v>
      </c>
      <c r="H47" s="170" t="s">
        <v>54</v>
      </c>
      <c r="I47" s="170"/>
      <c r="M47" s="168" t="s">
        <v>52</v>
      </c>
      <c r="N47" s="168"/>
      <c r="O47" s="3"/>
      <c r="P47" s="3"/>
      <c r="Q47" s="4"/>
      <c r="R47" s="3"/>
      <c r="S47" s="3"/>
      <c r="T47" s="3"/>
      <c r="U47" s="4"/>
      <c r="V47" s="4"/>
      <c r="W47" s="4"/>
      <c r="Y47" s="185" t="s">
        <v>74</v>
      </c>
      <c r="Z47" s="185"/>
      <c r="AA47" s="185"/>
      <c r="AB47" s="185"/>
      <c r="AC47" s="174">
        <f>AC46+(AC46*10%)</f>
        <v>0</v>
      </c>
      <c r="AD47" s="174">
        <f>AD46+(AD46*10%)</f>
        <v>0</v>
      </c>
    </row>
    <row r="48" spans="2:30" s="20" customFormat="1" ht="20.100000000000001" customHeight="1" thickBot="1" x14ac:dyDescent="0.25">
      <c r="B48" s="186" t="s">
        <v>60</v>
      </c>
      <c r="C48" s="186"/>
      <c r="D48" s="186"/>
      <c r="E48" s="186"/>
      <c r="F48" s="186"/>
      <c r="G48" s="186"/>
      <c r="H48" s="186" t="s">
        <v>69</v>
      </c>
      <c r="I48" s="186"/>
      <c r="J48" s="186"/>
      <c r="K48" s="186"/>
      <c r="L48" s="186"/>
      <c r="M48" s="187" t="s">
        <v>75</v>
      </c>
      <c r="N48" s="187"/>
      <c r="O48" s="187"/>
      <c r="P48" s="187"/>
      <c r="Q48" s="187"/>
      <c r="R48" s="187"/>
      <c r="S48" s="45"/>
      <c r="T48" s="150"/>
      <c r="U48" s="149"/>
      <c r="V48" s="149"/>
      <c r="W48" s="149"/>
      <c r="X48" s="4"/>
      <c r="Y48" s="4"/>
      <c r="Z48" s="4"/>
      <c r="AA48" s="4"/>
      <c r="AB48" s="4"/>
      <c r="AC48" s="184" t="s">
        <v>62</v>
      </c>
      <c r="AD48" s="184" t="s">
        <v>65</v>
      </c>
    </row>
    <row r="49" spans="2:30" ht="20.100000000000001" customHeight="1" x14ac:dyDescent="0.2"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7"/>
      <c r="N49" s="187"/>
      <c r="O49" s="187"/>
      <c r="P49" s="187"/>
      <c r="Q49" s="187"/>
      <c r="R49" s="187"/>
      <c r="S49" s="45"/>
      <c r="T49" s="150"/>
      <c r="U49" s="150"/>
      <c r="V49" s="150"/>
      <c r="W49" s="151"/>
      <c r="X49" s="3"/>
      <c r="Y49" s="3"/>
      <c r="Z49" s="3"/>
      <c r="AA49" s="3"/>
      <c r="AD49" s="20"/>
    </row>
    <row r="50" spans="2:30" ht="21" customHeight="1" x14ac:dyDescent="0.2"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7"/>
      <c r="N50" s="187"/>
      <c r="O50" s="187"/>
      <c r="P50" s="187"/>
      <c r="Q50" s="187"/>
      <c r="R50" s="187"/>
      <c r="S50" s="36"/>
      <c r="T50" s="36"/>
      <c r="U50" s="36"/>
      <c r="V50" s="36"/>
      <c r="W50" s="36"/>
      <c r="X50" s="36"/>
      <c r="Y50" s="36"/>
      <c r="Z50" s="36"/>
      <c r="AA50" s="36"/>
      <c r="AB50" s="3"/>
      <c r="AC50" s="6"/>
    </row>
    <row r="51" spans="2:30" ht="21" customHeight="1" x14ac:dyDescent="0.2">
      <c r="B51" s="186"/>
      <c r="C51" s="186"/>
      <c r="D51" s="186"/>
      <c r="E51" s="186"/>
      <c r="F51" s="186"/>
      <c r="G51" s="186"/>
      <c r="H51" s="36"/>
      <c r="I51" s="36"/>
      <c r="J51" s="36"/>
      <c r="K51" s="36"/>
      <c r="L51" s="36"/>
      <c r="M51" s="187"/>
      <c r="N51" s="187"/>
      <c r="O51" s="187"/>
      <c r="P51" s="187"/>
      <c r="Q51" s="187"/>
      <c r="R51" s="187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spans="2:30" ht="21" customHeight="1" x14ac:dyDescent="0.2">
      <c r="B52" s="186"/>
      <c r="C52" s="186"/>
      <c r="D52" s="186"/>
      <c r="E52" s="186"/>
      <c r="F52" s="186"/>
      <c r="G52" s="186"/>
      <c r="H52" s="36"/>
      <c r="I52" s="36"/>
      <c r="J52" s="36"/>
      <c r="K52" s="36"/>
      <c r="L52" s="36"/>
      <c r="M52" s="56"/>
      <c r="N52" s="56"/>
      <c r="O52" s="56"/>
      <c r="P52" s="5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spans="2:30" ht="21" customHeight="1" x14ac:dyDescent="0.2">
      <c r="L53" s="56"/>
      <c r="M53" s="56"/>
      <c r="N53" s="56"/>
      <c r="O53" s="56"/>
      <c r="P53" s="5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spans="2:30" ht="21" customHeight="1" x14ac:dyDescent="0.2">
      <c r="B54" s="35"/>
      <c r="M54" s="35"/>
      <c r="N54" s="35"/>
      <c r="O54" s="35"/>
      <c r="P54" s="35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spans="2:30" ht="21" customHeight="1" x14ac:dyDescent="0.2"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spans="2:30" ht="20.100000000000001" customHeight="1" x14ac:dyDescent="0.2"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spans="2:30" ht="20.100000000000001" customHeight="1" x14ac:dyDescent="0.2">
      <c r="AB57" s="36"/>
      <c r="AC57" s="36"/>
    </row>
    <row r="58" spans="2:30" ht="20.100000000000001" customHeight="1" x14ac:dyDescent="0.2"/>
    <row r="59" spans="2:30" ht="20.100000000000001" customHeight="1" x14ac:dyDescent="0.2"/>
    <row r="60" spans="2:30" ht="20.100000000000001" customHeight="1" x14ac:dyDescent="0.2"/>
    <row r="61" spans="2:30" ht="20.100000000000001" customHeight="1" x14ac:dyDescent="0.2"/>
    <row r="62" spans="2:30" ht="20.100000000000001" customHeight="1" x14ac:dyDescent="0.2"/>
    <row r="63" spans="2:30" ht="20.100000000000001" customHeight="1" x14ac:dyDescent="0.2"/>
    <row r="64" spans="2:30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</sheetData>
  <sheetProtection password="C7EC" sheet="1" objects="1" scenarios="1" selectLockedCells="1"/>
  <mergeCells count="43">
    <mergeCell ref="Q5:T5"/>
    <mergeCell ref="V10:W10"/>
    <mergeCell ref="V11:W11"/>
    <mergeCell ref="S11:T11"/>
    <mergeCell ref="Q11:R11"/>
    <mergeCell ref="S6:T6"/>
    <mergeCell ref="AC15:AD16"/>
    <mergeCell ref="AD17:AD18"/>
    <mergeCell ref="B9:D9"/>
    <mergeCell ref="B1:D1"/>
    <mergeCell ref="B10:E10"/>
    <mergeCell ref="B12:E12"/>
    <mergeCell ref="C15:C18"/>
    <mergeCell ref="B15:B18"/>
    <mergeCell ref="B11:D11"/>
    <mergeCell ref="D15:D18"/>
    <mergeCell ref="AC17:AC18"/>
    <mergeCell ref="V17:X17"/>
    <mergeCell ref="Q17:U17"/>
    <mergeCell ref="F15:O16"/>
    <mergeCell ref="F17:J17"/>
    <mergeCell ref="Q4:T4"/>
    <mergeCell ref="Q6:R6"/>
    <mergeCell ref="G10:L10"/>
    <mergeCell ref="G12:L12"/>
    <mergeCell ref="AA13:AB13"/>
    <mergeCell ref="AA12:AB12"/>
    <mergeCell ref="AA10:AB11"/>
    <mergeCell ref="Y13:Z13"/>
    <mergeCell ref="Y12:Z12"/>
    <mergeCell ref="Y10:Z11"/>
    <mergeCell ref="Q10:T10"/>
    <mergeCell ref="E15:E18"/>
    <mergeCell ref="P15:X16"/>
    <mergeCell ref="AA15:AB16"/>
    <mergeCell ref="Y15:Z16"/>
    <mergeCell ref="Y17:Z17"/>
    <mergeCell ref="K17:O17"/>
    <mergeCell ref="Y47:AB47"/>
    <mergeCell ref="Y46:AB46"/>
    <mergeCell ref="B48:G52"/>
    <mergeCell ref="H48:L50"/>
    <mergeCell ref="M48:R51"/>
  </mergeCells>
  <conditionalFormatting sqref="E21:P45 E19:G20 I19:P20">
    <cfRule type="containsText" dxfId="0" priority="1" stopIfTrue="1" operator="containsText" text="kg">
      <formula>NOT(ISERROR(SEARCH("kg",E19)))</formula>
    </cfRule>
  </conditionalFormatting>
  <dataValidations count="9">
    <dataValidation imeMode="off" allowBlank="1" showInputMessage="1" showErrorMessage="1" sqref="AF13:AI13 M55:P166 Q55:Q167 AC17 C21:D45 B10 B55:B166 C59:L166 E11:L11 D13:F13 M48 Y48:Z48 M46:P46 O47:R47 AA48 AB48:AB49 AE49:IY168 AC46:AC49 AB58:AC168 R57:AA167 AD50:AD169 AD46:AD47 S47:W48 X48"/>
    <dataValidation type="list" allowBlank="1" showInputMessage="1" showErrorMessage="1" sqref="Q19:X45">
      <formula1>"Single, Twin/Triple"</formula1>
    </dataValidation>
    <dataValidation type="list" allowBlank="1" showInputMessage="1" showErrorMessage="1" sqref="E19:E45">
      <formula1>"'-55 Kg, '-60 Kg, '-66 Kg, '-73 Kg, '-81 Kg, '-90 Kg, '-100 Kg, '+100 Kg, '-44 Kg, '-48 Kg, '-52 Kg, '-57 Kg, '-63 Kg, '-70 Kg, '-78 Kg, '+78 Kg, Coach, Official, Referee, Medic, Press"</formula1>
    </dataValidation>
    <dataValidation type="list" allowBlank="1" showInputMessage="1" showErrorMessage="1" sqref="AA19:AB45">
      <formula1>"Yes, No"</formula1>
    </dataValidation>
    <dataValidation type="list" allowBlank="1" showInputMessage="1" showErrorMessage="1" sqref="F19:F45">
      <formula1>"16-03-2017, 17-03-2017"</formula1>
    </dataValidation>
    <dataValidation type="list" allowBlank="1" showInputMessage="1" showErrorMessage="1" sqref="K19:K45">
      <formula1>"19-03-2017, 20-03-2017, 22-03-2017, 23-03-2017, "</formula1>
    </dataValidation>
    <dataValidation type="list" allowBlank="1" showInputMessage="1" showErrorMessage="1" sqref="Y19:Z45">
      <formula1>"YES,NO"</formula1>
    </dataValidation>
    <dataValidation type="list" allowBlank="1" showInputMessage="1" showErrorMessage="1" sqref="P19:P45">
      <formula1>"BB, HB,"</formula1>
    </dataValidation>
    <dataValidation type="list" operator="equal" allowBlank="1" showInputMessage="1" showErrorMessage="1" sqref="H19:H45 M19:M45">
      <formula1>"Lisboa, Porto,"</formula1>
    </dataValidation>
  </dataValidations>
  <printOptions horizontalCentered="1" verticalCentered="1"/>
  <pageMargins left="0.23622047244094491" right="0.2" top="0.5" bottom="0.26" header="0.31496062992125984" footer="0.16"/>
  <pageSetup paperSize="9" scale="36" orientation="landscape" horizontalDpi="300" verticalDpi="300" r:id="rId1"/>
  <rowBreaks count="1" manualBreakCount="1">
    <brk id="17" max="29" man="1"/>
  </rowBreaks>
  <colBreaks count="1" manualBreakCount="1">
    <brk id="6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15</vt:i4>
      </vt:variant>
    </vt:vector>
  </HeadingPairs>
  <TitlesOfParts>
    <vt:vector size="16" baseType="lpstr">
      <vt:lpstr>Folha1</vt:lpstr>
      <vt:lpstr>Folha1!Área_de_Impressão</vt:lpstr>
      <vt:lpstr>Lunch_Pack</vt:lpstr>
      <vt:lpstr>Single_BB</vt:lpstr>
      <vt:lpstr>Single_BB_A</vt:lpstr>
      <vt:lpstr>Single_BB2</vt:lpstr>
      <vt:lpstr>Single_HB</vt:lpstr>
      <vt:lpstr>Single_HB2</vt:lpstr>
      <vt:lpstr>Single_TC</vt:lpstr>
      <vt:lpstr>Transfer</vt:lpstr>
      <vt:lpstr>Twin_HB2</vt:lpstr>
      <vt:lpstr>TWN_BB</vt:lpstr>
      <vt:lpstr>TWN_BB2</vt:lpstr>
      <vt:lpstr>TWN_HB</vt:lpstr>
      <vt:lpstr>TWN_HB2</vt:lpstr>
      <vt:lpstr>TWN_TC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_Ravh_</cp:lastModifiedBy>
  <cp:lastPrinted>2016-01-11T12:46:29Z</cp:lastPrinted>
  <dcterms:created xsi:type="dcterms:W3CDTF">2011-02-16T14:55:02Z</dcterms:created>
  <dcterms:modified xsi:type="dcterms:W3CDTF">2017-01-20T16:25:02Z</dcterms:modified>
</cp:coreProperties>
</file>