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teilte Ablagen\2_Gold\2_Tournaments\2021\EJCups\Cadets\EC_Cad_Porec_CRO\"/>
    </mc:Choice>
  </mc:AlternateContent>
  <xr:revisionPtr revIDLastSave="0" documentId="13_ncr:1_{54D2DBEC-9614-42E8-B7AD-4040CE9B5939}" xr6:coauthVersionLast="46" xr6:coauthVersionMax="46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-108" yWindow="-108" windowWidth="23256" windowHeight="12576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Form'!$B$1:$K$46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41" i="1"/>
  <c r="J42" i="1"/>
  <c r="J43" i="1"/>
  <c r="J39" i="1"/>
  <c r="K30" i="1"/>
  <c r="K31" i="1"/>
  <c r="K32" i="1"/>
  <c r="K33" i="1"/>
  <c r="K34" i="1"/>
  <c r="K35" i="1"/>
  <c r="K26" i="1"/>
  <c r="K27" i="1"/>
  <c r="K28" i="1"/>
  <c r="K29" i="1"/>
  <c r="K25" i="1"/>
  <c r="J45" i="1"/>
  <c r="J44" i="1"/>
  <c r="K51" i="1"/>
  <c r="K52" i="1" s="1"/>
  <c r="K53" i="1" s="1"/>
  <c r="K54" i="1" s="1"/>
  <c r="K55" i="1" s="1"/>
  <c r="K56" i="1" s="1"/>
  <c r="K57" i="1" s="1"/>
  <c r="K58" i="1" s="1"/>
  <c r="K59" i="1" s="1"/>
  <c r="K60" i="1" s="1"/>
  <c r="I51" i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C50" i="1"/>
  <c r="C51" i="1" s="1"/>
  <c r="E49" i="1" l="1"/>
  <c r="K36" i="1" l="1"/>
  <c r="J46" i="1" s="1"/>
  <c r="E50" i="1"/>
  <c r="E51" i="1" l="1"/>
</calcChain>
</file>

<file path=xl/sharedStrings.xml><?xml version="1.0" encoding="utf-8"?>
<sst xmlns="http://schemas.openxmlformats.org/spreadsheetml/2006/main" count="87" uniqueCount="70">
  <si>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</si>
  <si>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</si>
  <si>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</si>
  <si>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</si>
  <si>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</si>
  <si>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</si>
  <si>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</si>
  <si>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</si>
  <si>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</si>
  <si>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</si>
  <si>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</si>
  <si>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</si>
  <si>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</si>
  <si>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</si>
  <si>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Bank:</t>
  </si>
  <si>
    <t xml:space="preserve"> IBAN :</t>
  </si>
  <si>
    <t>SWIFT:</t>
  </si>
  <si>
    <t>ACCOMMODATION</t>
  </si>
  <si>
    <t>HOTEL</t>
  </si>
  <si>
    <t>MEALS</t>
  </si>
  <si>
    <t>ARRIVAL</t>
  </si>
  <si>
    <t>DEPARTURE</t>
  </si>
  <si>
    <t>ACCOMMODATION TOTAL</t>
  </si>
  <si>
    <t>Hour</t>
  </si>
  <si>
    <t>Minute</t>
  </si>
  <si>
    <t>PCR tests</t>
  </si>
  <si>
    <t xml:space="preserve"> FEDERATION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</si>
  <si>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</si>
  <si>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EJU fee per person</t>
  </si>
  <si>
    <t>Single room</t>
  </si>
  <si>
    <t xml:space="preserve">Double room </t>
  </si>
  <si>
    <t>Accomodation emergency contact: Mr. Siniša Ergotić                    +385 99 368 6996</t>
  </si>
  <si>
    <t>WESTIN</t>
  </si>
  <si>
    <t>TRAVEL &amp; ACCOMODATION FORM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</si>
  <si>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</si>
  <si>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</si>
  <si>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</si>
  <si>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</si>
  <si>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</si>
  <si>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</si>
  <si>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</si>
  <si>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</si>
  <si>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</si>
  <si>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</si>
  <si>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</si>
  <si>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</si>
  <si>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</si>
  <si>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</si>
  <si>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PROFORMA INVOICE WILL BE SENT TO YOU UPON RECEIVAL OF FILLED FORM</t>
  </si>
  <si>
    <t>Sharing with</t>
  </si>
  <si>
    <t>Name, Last name</t>
  </si>
  <si>
    <t>PCR TEST</t>
  </si>
  <si>
    <t>No. of competitors EJU FEE</t>
  </si>
  <si>
    <t>Total</t>
  </si>
  <si>
    <t>No. of lunches in the hotel</t>
  </si>
  <si>
    <t>CADET EUROPEAN JUDO CUP 2021 - Poreč, Croatia</t>
  </si>
  <si>
    <t>Hotel Zorna 3*/Hotel Gran Vista 3*</t>
  </si>
  <si>
    <t>LUNCH</t>
  </si>
  <si>
    <t>Half Board price per day/person</t>
  </si>
  <si>
    <t>June 17, 2021</t>
  </si>
  <si>
    <t>June 18, 2021</t>
  </si>
  <si>
    <t>June 19, 2021</t>
  </si>
  <si>
    <t>Thusday</t>
  </si>
  <si>
    <t>Friday</t>
  </si>
  <si>
    <t>Saturday</t>
  </si>
  <si>
    <t>June 20, 2021</t>
  </si>
  <si>
    <t>June 21,02021</t>
  </si>
  <si>
    <t>Sunday</t>
  </si>
  <si>
    <t>Monday</t>
  </si>
  <si>
    <t xml:space="preserve">Please send before Thursday, 27th May 2021, to croatia@judo.hr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</si>
</sst>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[$-409]mmmm\ d\,\ yyyy;@"/>
    <numFmt numFmtId="166" formatCode="[$-20000]ddd\,\ mmm\ dd"/>
    <numFmt numFmtId="167" formatCode="00"/>
    <numFmt numFmtId="168" formatCode="[$-409]dddd"/>
    <numFmt numFmtId="169" formatCode="#,##0\ [$€-1];[Red]\-#,##0\ [$€-1]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6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6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vertical="center"/>
      <protection hidden="1"/>
    </xf>
    <xf numFmtId="49" fontId="9" fillId="3" borderId="13" xfId="0" quotePrefix="1" applyNumberFormat="1" applyFont="1" applyFill="1" applyBorder="1" applyAlignment="1">
      <alignment vertical="center"/>
    </xf>
    <xf numFmtId="49" fontId="14" fillId="3" borderId="13" xfId="0" applyNumberFormat="1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vertical="center"/>
      <protection hidden="1"/>
    </xf>
    <xf numFmtId="0" fontId="1" fillId="3" borderId="20" xfId="0" applyFont="1" applyFill="1" applyBorder="1" applyAlignment="1" applyProtection="1">
      <alignment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3" borderId="21" xfId="0" applyFont="1" applyFill="1" applyBorder="1" applyAlignment="1" applyProtection="1">
      <alignment horizontal="left" vertical="center" indent="2"/>
      <protection hidden="1"/>
    </xf>
    <xf numFmtId="169" fontId="2" fillId="2" borderId="0" xfId="0" applyNumberFormat="1" applyFont="1" applyFill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1" fillId="3" borderId="12" xfId="0" applyNumberFormat="1" applyFont="1" applyFill="1" applyBorder="1" applyAlignment="1" applyProtection="1">
      <alignment vertical="center"/>
      <protection hidden="1"/>
    </xf>
    <xf numFmtId="0" fontId="19" fillId="2" borderId="21" xfId="0" applyFont="1" applyFill="1" applyBorder="1" applyAlignment="1" applyProtection="1">
      <alignment vertical="center"/>
      <protection hidden="1"/>
    </xf>
    <xf numFmtId="0" fontId="19" fillId="2" borderId="4" xfId="0" applyFont="1" applyFill="1" applyBorder="1" applyAlignment="1" applyProtection="1">
      <alignment horizontal="left" vertical="center"/>
      <protection hidden="1"/>
    </xf>
    <xf numFmtId="0" fontId="0" fillId="2" borderId="4" xfId="0" applyFont="1" applyFill="1" applyBorder="1" applyAlignment="1" applyProtection="1">
      <alignment vertical="center"/>
      <protection hidden="1"/>
    </xf>
    <xf numFmtId="0" fontId="19" fillId="2" borderId="28" xfId="0" applyFont="1" applyFill="1" applyBorder="1" applyAlignment="1" applyProtection="1">
      <alignment vertical="center"/>
      <protection hidden="1"/>
    </xf>
    <xf numFmtId="0" fontId="2" fillId="2" borderId="46" xfId="0" applyFont="1" applyFill="1" applyBorder="1" applyAlignment="1" applyProtection="1">
      <alignment vertical="center"/>
      <protection hidden="1"/>
    </xf>
    <xf numFmtId="0" fontId="19" fillId="2" borderId="22" xfId="0" applyFont="1" applyFill="1" applyBorder="1" applyAlignment="1" applyProtection="1">
      <alignment horizontal="left"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19" fillId="2" borderId="22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23" xfId="0" applyFont="1" applyFill="1" applyBorder="1" applyAlignment="1" applyProtection="1">
      <alignment vertical="center" wrapText="1"/>
      <protection hidden="1"/>
    </xf>
    <xf numFmtId="0" fontId="4" fillId="2" borderId="21" xfId="0" applyFont="1" applyFill="1" applyBorder="1" applyAlignment="1" applyProtection="1">
      <alignment vertical="center" wrapText="1"/>
      <protection hidden="1"/>
    </xf>
    <xf numFmtId="0" fontId="2" fillId="2" borderId="50" xfId="0" applyFont="1" applyFill="1" applyBorder="1" applyAlignment="1" applyProtection="1">
      <alignment horizontal="center" vertical="center"/>
      <protection locked="0" hidden="1"/>
    </xf>
    <xf numFmtId="0" fontId="2" fillId="2" borderId="51" xfId="0" applyFont="1" applyFill="1" applyBorder="1" applyAlignment="1" applyProtection="1">
      <alignment horizontal="center" vertical="center"/>
      <protection locked="0" hidden="1"/>
    </xf>
    <xf numFmtId="0" fontId="2" fillId="2" borderId="47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 applyProtection="1">
      <alignment horizontal="center" vertical="center"/>
      <protection locked="0" hidden="1"/>
    </xf>
    <xf numFmtId="0" fontId="2" fillId="2" borderId="4" xfId="0" applyFont="1" applyFill="1" applyBorder="1" applyAlignment="1" applyProtection="1">
      <alignment horizontal="center" vertical="center"/>
      <protection locked="0" hidden="1"/>
    </xf>
    <xf numFmtId="49" fontId="14" fillId="3" borderId="43" xfId="0" applyNumberFormat="1" applyFont="1" applyFill="1" applyBorder="1" applyAlignment="1">
      <alignment horizontal="center" vertical="center"/>
    </xf>
    <xf numFmtId="49" fontId="14" fillId="3" borderId="45" xfId="0" applyNumberFormat="1" applyFont="1" applyFill="1" applyBorder="1" applyAlignment="1">
      <alignment horizontal="center" vertical="center"/>
    </xf>
    <xf numFmtId="49" fontId="14" fillId="3" borderId="44" xfId="0" applyNumberFormat="1" applyFont="1" applyFill="1" applyBorder="1" applyAlignment="1">
      <alignment horizontal="center" vertical="center"/>
    </xf>
    <xf numFmtId="169" fontId="14" fillId="3" borderId="43" xfId="0" applyNumberFormat="1" applyFont="1" applyFill="1" applyBorder="1" applyAlignment="1">
      <alignment horizontal="center" vertical="center"/>
    </xf>
    <xf numFmtId="169" fontId="14" fillId="3" borderId="45" xfId="0" applyNumberFormat="1" applyFont="1" applyFill="1" applyBorder="1" applyAlignment="1">
      <alignment horizontal="center" vertical="center"/>
    </xf>
    <xf numFmtId="169" fontId="14" fillId="3" borderId="44" xfId="0" applyNumberFormat="1" applyFont="1" applyFill="1" applyBorder="1" applyAlignment="1">
      <alignment horizontal="center" vertical="center"/>
    </xf>
    <xf numFmtId="169" fontId="14" fillId="3" borderId="43" xfId="0" applyNumberFormat="1" applyFont="1" applyFill="1" applyBorder="1" applyAlignment="1">
      <alignment horizontal="center" vertical="center" wrapText="1"/>
    </xf>
    <xf numFmtId="169" fontId="14" fillId="3" borderId="45" xfId="0" applyNumberFormat="1" applyFont="1" applyFill="1" applyBorder="1" applyAlignment="1">
      <alignment horizontal="center" vertical="center" wrapText="1"/>
    </xf>
    <xf numFmtId="169" fontId="14" fillId="3" borderId="44" xfId="0" applyNumberFormat="1" applyFont="1" applyFill="1" applyBorder="1" applyAlignment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49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164" fontId="3" fillId="3" borderId="5" xfId="0" applyNumberFormat="1" applyFont="1" applyFill="1" applyBorder="1" applyAlignment="1" applyProtection="1">
      <alignment horizontal="right" vertical="center"/>
      <protection hidden="1"/>
    </xf>
    <xf numFmtId="164" fontId="3" fillId="3" borderId="28" xfId="0" applyNumberFormat="1" applyFont="1" applyFill="1" applyBorder="1" applyAlignment="1" applyProtection="1">
      <alignment horizontal="right" vertical="center"/>
      <protection hidden="1"/>
    </xf>
    <xf numFmtId="0" fontId="17" fillId="2" borderId="5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locked="0"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28" xfId="0" applyNumberFormat="1" applyFont="1" applyFill="1" applyBorder="1" applyAlignment="1" applyProtection="1">
      <alignment horizontal="right"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19" fillId="2" borderId="6" xfId="0" applyFont="1" applyFill="1" applyBorder="1" applyAlignment="1" applyProtection="1">
      <alignment horizontal="left" vertical="center" indent="1"/>
      <protection hidden="1"/>
    </xf>
    <xf numFmtId="0" fontId="19" fillId="2" borderId="28" xfId="0" applyFont="1" applyFill="1" applyBorder="1" applyAlignment="1" applyProtection="1">
      <alignment horizontal="left" vertical="center" indent="1"/>
      <protection hidden="1"/>
    </xf>
    <xf numFmtId="0" fontId="20" fillId="2" borderId="5" xfId="0" applyFont="1" applyFill="1" applyBorder="1" applyAlignment="1" applyProtection="1">
      <alignment horizontal="left" vertical="center" indent="1"/>
      <protection hidden="1"/>
    </xf>
    <xf numFmtId="0" fontId="20" fillId="2" borderId="6" xfId="0" applyFont="1" applyFill="1" applyBorder="1" applyAlignment="1" applyProtection="1">
      <alignment horizontal="left" vertical="center" indent="1"/>
      <protection hidden="1"/>
    </xf>
    <xf numFmtId="0" fontId="20" fillId="2" borderId="28" xfId="0" applyFont="1" applyFill="1" applyBorder="1" applyAlignment="1" applyProtection="1">
      <alignment horizontal="left" vertical="center" indent="1"/>
      <protection hidden="1"/>
    </xf>
    <xf numFmtId="0" fontId="19" fillId="2" borderId="47" xfId="0" applyFont="1" applyFill="1" applyBorder="1" applyAlignment="1" applyProtection="1">
      <alignment horizontal="center" vertical="center"/>
      <protection hidden="1"/>
    </xf>
    <xf numFmtId="0" fontId="19" fillId="2" borderId="37" xfId="0" applyFont="1" applyFill="1" applyBorder="1" applyAlignment="1" applyProtection="1">
      <alignment horizontal="center" vertical="center"/>
      <protection hidden="1"/>
    </xf>
    <xf numFmtId="0" fontId="19" fillId="2" borderId="38" xfId="0" applyFont="1" applyFill="1" applyBorder="1" applyAlignment="1" applyProtection="1">
      <alignment horizontal="center" vertical="center"/>
      <protection hidden="1"/>
    </xf>
    <xf numFmtId="0" fontId="19" fillId="2" borderId="47" xfId="0" applyFont="1" applyFill="1" applyBorder="1" applyAlignment="1" applyProtection="1">
      <alignment horizontal="left" vertical="center" indent="1"/>
      <protection hidden="1"/>
    </xf>
    <xf numFmtId="0" fontId="19" fillId="2" borderId="37" xfId="0" applyFont="1" applyFill="1" applyBorder="1" applyAlignment="1" applyProtection="1">
      <alignment horizontal="left" vertical="center" indent="1"/>
      <protection hidden="1"/>
    </xf>
    <xf numFmtId="0" fontId="19" fillId="2" borderId="38" xfId="0" applyFont="1" applyFill="1" applyBorder="1" applyAlignment="1" applyProtection="1">
      <alignment horizontal="left" vertical="center" indent="1"/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0" fontId="18" fillId="2" borderId="17" xfId="0" applyFont="1" applyFill="1" applyBorder="1" applyAlignment="1" applyProtection="1">
      <alignment horizontal="center" vertical="center"/>
      <protection hidden="1"/>
    </xf>
    <xf numFmtId="0" fontId="18" fillId="2" borderId="18" xfId="0" applyFont="1" applyFill="1" applyBorder="1" applyAlignment="1" applyProtection="1">
      <alignment horizontal="center" vertical="center"/>
      <protection hidden="1"/>
    </xf>
    <xf numFmtId="0" fontId="18" fillId="2" borderId="21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3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/>
      <protection hidden="1"/>
    </xf>
    <xf numFmtId="165" fontId="17" fillId="2" borderId="5" xfId="0" applyNumberFormat="1" applyFont="1" applyFill="1" applyBorder="1" applyAlignment="1" applyProtection="1">
      <alignment horizontal="center" vertical="center"/>
      <protection hidden="1"/>
    </xf>
    <xf numFmtId="165" fontId="17" fillId="2" borderId="6" xfId="0" applyNumberFormat="1" applyFont="1" applyFill="1" applyBorder="1" applyAlignment="1" applyProtection="1">
      <alignment horizontal="center" vertical="center"/>
      <protection hidden="1"/>
    </xf>
    <xf numFmtId="165" fontId="17" fillId="2" borderId="4" xfId="0" applyNumberFormat="1" applyFont="1" applyFill="1" applyBorder="1" applyAlignment="1" applyProtection="1">
      <alignment horizontal="center" vertical="center"/>
      <protection hidden="1"/>
    </xf>
    <xf numFmtId="1" fontId="4" fillId="3" borderId="5" xfId="0" applyNumberFormat="1" applyFont="1" applyFill="1" applyBorder="1" applyAlignment="1" applyProtection="1">
      <alignment horizontal="center" vertical="center"/>
      <protection hidden="1"/>
    </xf>
    <xf numFmtId="1" fontId="4" fillId="3" borderId="28" xfId="0" applyNumberFormat="1" applyFont="1" applyFill="1" applyBorder="1" applyAlignment="1" applyProtection="1">
      <alignment horizontal="center" vertical="center"/>
      <protection hidden="1"/>
    </xf>
    <xf numFmtId="168" fontId="17" fillId="2" borderId="27" xfId="0" applyNumberFormat="1" applyFont="1" applyFill="1" applyBorder="1" applyAlignment="1" applyProtection="1">
      <alignment horizontal="center" vertical="center"/>
      <protection hidden="1"/>
    </xf>
    <xf numFmtId="168" fontId="17" fillId="2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27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6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locked="0" hidden="1"/>
    </xf>
    <xf numFmtId="0" fontId="1" fillId="2" borderId="34" xfId="0" applyFont="1" applyFill="1" applyBorder="1" applyAlignment="1" applyProtection="1">
      <alignment horizontal="center" vertical="center" wrapText="1"/>
      <protection locked="0" hidden="1"/>
    </xf>
    <xf numFmtId="0" fontId="1" fillId="2" borderId="35" xfId="0" applyFont="1" applyFill="1" applyBorder="1" applyAlignment="1" applyProtection="1">
      <alignment horizontal="center" vertical="center" wrapText="1"/>
      <protection locked="0"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15" fillId="3" borderId="43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3" borderId="25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hidden="1"/>
    </xf>
    <xf numFmtId="169" fontId="14" fillId="3" borderId="31" xfId="0" applyNumberFormat="1" applyFont="1" applyFill="1" applyBorder="1" applyAlignment="1">
      <alignment horizontal="center" vertical="center" wrapText="1"/>
    </xf>
    <xf numFmtId="169" fontId="14" fillId="3" borderId="39" xfId="0" applyNumberFormat="1" applyFont="1" applyFill="1" applyBorder="1" applyAlignment="1">
      <alignment horizontal="center" vertical="center" wrapText="1"/>
    </xf>
    <xf numFmtId="169" fontId="14" fillId="3" borderId="29" xfId="0" applyNumberFormat="1" applyFont="1" applyFill="1" applyBorder="1" applyAlignment="1">
      <alignment horizontal="center" vertical="center" wrapText="1"/>
    </xf>
    <xf numFmtId="169" fontId="14" fillId="3" borderId="30" xfId="0" applyNumberFormat="1" applyFont="1" applyFill="1" applyBorder="1" applyAlignment="1">
      <alignment horizontal="center" vertical="center" wrapText="1"/>
    </xf>
    <xf numFmtId="169" fontId="14" fillId="3" borderId="41" xfId="0" applyNumberFormat="1" applyFont="1" applyFill="1" applyBorder="1" applyAlignment="1">
      <alignment horizontal="center" vertical="center" wrapText="1"/>
    </xf>
    <xf numFmtId="169" fontId="14" fillId="3" borderId="4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749055</xdr:colOff>
      <xdr:row>6</xdr:row>
      <xdr:rowOff>71259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74</xdr:row>
      <xdr:rowOff>120314</xdr:rowOff>
    </xdr:from>
    <xdr:to>
      <xdr:col>2</xdr:col>
      <xdr:colOff>694433</xdr:colOff>
      <xdr:row>80</xdr:row>
      <xdr:rowOff>20051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82"/>
  <sheetViews>
    <sheetView showZeros="0" tabSelected="1" zoomScale="95" zoomScaleNormal="95" workbookViewId="0">
      <selection activeCell="B48" sqref="B48:K48"/>
    </sheetView>
  </sheetViews>
  <sheetFormatPr baseColWidth="10" defaultColWidth="0" defaultRowHeight="15" customHeight="1" x14ac:dyDescent="0.3"/>
  <cols>
    <col min="1" max="1" width="9.109375" style="1" customWidth="1"/>
    <col min="2" max="2" width="14.33203125" style="1" customWidth="1" collapsed="1"/>
    <col min="3" max="3" width="11.44140625" style="1" customWidth="1" collapsed="1"/>
    <col min="4" max="4" width="12.33203125" style="1" customWidth="1" collapsed="1"/>
    <col min="5" max="5" width="9.109375" style="1" customWidth="1" collapsed="1"/>
    <col min="6" max="6" width="10.33203125" style="1" customWidth="1" collapsed="1"/>
    <col min="7" max="7" width="14.33203125" style="1" customWidth="1" collapsed="1"/>
    <col min="8" max="8" width="9.109375" style="1" customWidth="1"/>
    <col min="9" max="10" width="9.109375" style="1" customWidth="1" collapsed="1"/>
    <col min="11" max="11" width="12.6640625" style="1" customWidth="1"/>
    <col min="12" max="12" width="9.109375" style="1" customWidth="1" collapsed="1"/>
    <col min="13" max="23" width="0" style="1" hidden="1" customWidth="1" collapsed="1"/>
    <col min="24" max="24" width="9.109375" style="1" hidden="1" customWidth="1" collapsed="1"/>
    <col min="25" max="25" width="9.109375" style="1" hidden="1" customWidth="1"/>
    <col min="26" max="16384" width="9.109375" style="1" hidden="1" collapsed="1"/>
  </cols>
  <sheetData>
    <row r="4" spans="2:11" ht="18" x14ac:dyDescent="0.3">
      <c r="F4" s="115" t="s">
        <v>27</v>
      </c>
      <c r="G4" s="115"/>
      <c r="H4" s="115"/>
      <c r="I4" s="115"/>
      <c r="J4" s="115"/>
      <c r="K4" s="115"/>
    </row>
    <row r="5" spans="2:11" ht="18.75" customHeight="1" x14ac:dyDescent="0.3">
      <c r="F5" s="116" t="s">
        <v>31</v>
      </c>
      <c r="G5" s="116"/>
      <c r="H5" s="116"/>
      <c r="I5" s="116"/>
      <c r="J5" s="116"/>
      <c r="K5" s="116"/>
    </row>
    <row r="6" spans="2:11" thickBot="1" x14ac:dyDescent="0.35">
      <c r="F6" s="117"/>
      <c r="G6" s="117"/>
      <c r="H6" s="117"/>
      <c r="I6" s="117"/>
      <c r="J6" s="117"/>
      <c r="K6" s="117"/>
    </row>
    <row r="8" spans="2:11" ht="14.4" x14ac:dyDescent="0.3">
      <c r="B8" s="118" t="s">
        <v>55</v>
      </c>
      <c r="C8" s="118"/>
      <c r="D8" s="118"/>
      <c r="E8" s="118"/>
      <c r="F8" s="118"/>
      <c r="G8" s="118"/>
      <c r="H8" s="118"/>
      <c r="I8" s="118"/>
      <c r="J8" s="118"/>
      <c r="K8" s="118"/>
    </row>
    <row r="9" spans="2:11" thickBot="1" x14ac:dyDescent="0.35"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2:11" ht="32.25" customHeight="1" thickBot="1" x14ac:dyDescent="0.35">
      <c r="B10" s="120" t="s">
        <v>33</v>
      </c>
      <c r="C10" s="120"/>
      <c r="D10" s="120"/>
      <c r="E10" s="120"/>
      <c r="F10" s="120"/>
      <c r="G10" s="120"/>
      <c r="H10" s="120"/>
      <c r="I10" s="120"/>
      <c r="J10" s="120"/>
      <c r="K10" s="120"/>
    </row>
    <row r="11" spans="2:11" ht="18.600000000000001" thickTop="1" x14ac:dyDescent="0.3">
      <c r="B11" s="18" t="s">
        <v>26</v>
      </c>
      <c r="C11" s="124"/>
      <c r="D11" s="125"/>
      <c r="E11" s="125"/>
      <c r="F11" s="125"/>
      <c r="G11" s="125"/>
      <c r="H11" s="125"/>
      <c r="I11" s="125"/>
      <c r="J11" s="125"/>
      <c r="K11" s="126"/>
    </row>
    <row r="12" spans="2:11" ht="18" x14ac:dyDescent="0.3">
      <c r="B12" s="19"/>
      <c r="C12" s="11"/>
      <c r="D12" s="11"/>
      <c r="E12" s="11"/>
      <c r="F12" s="11"/>
      <c r="G12" s="11"/>
      <c r="H12" s="11"/>
      <c r="I12" s="11"/>
      <c r="J12" s="11"/>
      <c r="K12" s="20"/>
    </row>
    <row r="13" spans="2:11" ht="41.25" customHeight="1" x14ac:dyDescent="0.3">
      <c r="B13" s="121" t="s">
        <v>20</v>
      </c>
      <c r="C13" s="122"/>
      <c r="D13" s="122"/>
      <c r="E13" s="122"/>
      <c r="F13" s="123"/>
      <c r="G13" s="121" t="s">
        <v>21</v>
      </c>
      <c r="H13" s="122"/>
      <c r="I13" s="122"/>
      <c r="J13" s="122"/>
      <c r="K13" s="123"/>
    </row>
    <row r="14" spans="2:11" ht="14.4" x14ac:dyDescent="0.3">
      <c r="B14" s="134" t="s">
        <v>0</v>
      </c>
      <c r="C14" s="127" t="s">
        <v>9</v>
      </c>
      <c r="D14" s="128"/>
      <c r="E14" s="72" t="s">
        <v>10</v>
      </c>
      <c r="F14" s="129" t="s">
        <v>12</v>
      </c>
      <c r="G14" s="134" t="s">
        <v>1</v>
      </c>
      <c r="H14" s="127" t="s">
        <v>11</v>
      </c>
      <c r="I14" s="128"/>
      <c r="J14" s="72" t="s">
        <v>10</v>
      </c>
      <c r="K14" s="129" t="s">
        <v>12</v>
      </c>
    </row>
    <row r="15" spans="2:11" ht="18" customHeight="1" x14ac:dyDescent="0.3">
      <c r="B15" s="135"/>
      <c r="C15" s="2" t="s">
        <v>23</v>
      </c>
      <c r="D15" s="3" t="s">
        <v>24</v>
      </c>
      <c r="E15" s="73"/>
      <c r="F15" s="130"/>
      <c r="G15" s="135"/>
      <c r="H15" s="2" t="s">
        <v>23</v>
      </c>
      <c r="I15" s="3" t="s">
        <v>24</v>
      </c>
      <c r="J15" s="73"/>
      <c r="K15" s="130"/>
    </row>
    <row r="16" spans="2:11" ht="18" customHeight="1" x14ac:dyDescent="0.3">
      <c r="B16" s="41"/>
      <c r="C16" s="39"/>
      <c r="D16" s="39"/>
      <c r="E16" s="39"/>
      <c r="F16" s="12"/>
      <c r="G16" s="39"/>
      <c r="H16" s="45"/>
      <c r="I16" s="45"/>
      <c r="J16" s="45"/>
      <c r="K16" s="12"/>
    </row>
    <row r="17" spans="2:11" ht="18" customHeight="1" thickBot="1" x14ac:dyDescent="0.35">
      <c r="B17" s="40"/>
      <c r="C17" s="39"/>
      <c r="D17" s="43"/>
      <c r="E17" s="43"/>
      <c r="F17" s="42"/>
      <c r="G17" s="39"/>
      <c r="H17" s="44"/>
      <c r="I17" s="44"/>
      <c r="J17" s="44"/>
      <c r="K17" s="42"/>
    </row>
    <row r="18" spans="2:11" ht="18" customHeight="1" thickTop="1" thickBot="1" x14ac:dyDescent="0.35">
      <c r="B18" s="131" t="s">
        <v>56</v>
      </c>
      <c r="C18" s="132"/>
      <c r="D18" s="132"/>
      <c r="E18" s="132"/>
      <c r="F18" s="132"/>
      <c r="G18" s="132"/>
      <c r="H18" s="132"/>
      <c r="I18" s="132"/>
      <c r="J18" s="132"/>
      <c r="K18" s="133"/>
    </row>
    <row r="19" spans="2:11" ht="18" customHeight="1" thickTop="1" thickBot="1" x14ac:dyDescent="0.35">
      <c r="B19" s="14"/>
      <c r="C19" s="52" t="s">
        <v>58</v>
      </c>
      <c r="D19" s="53"/>
      <c r="E19" s="53"/>
      <c r="F19" s="54"/>
      <c r="G19" s="15" t="s">
        <v>57</v>
      </c>
      <c r="H19" s="52" t="s">
        <v>51</v>
      </c>
      <c r="I19" s="54"/>
      <c r="J19" s="52" t="s">
        <v>28</v>
      </c>
      <c r="K19" s="54"/>
    </row>
    <row r="20" spans="2:11" ht="18" customHeight="1" thickTop="1" thickBot="1" x14ac:dyDescent="0.35">
      <c r="B20" s="16" t="s">
        <v>29</v>
      </c>
      <c r="C20" s="55">
        <v>100</v>
      </c>
      <c r="D20" s="56"/>
      <c r="E20" s="56"/>
      <c r="F20" s="57"/>
      <c r="G20" s="142">
        <v>15</v>
      </c>
      <c r="H20" s="144">
        <v>100</v>
      </c>
      <c r="I20" s="145"/>
      <c r="J20" s="144">
        <v>10</v>
      </c>
      <c r="K20" s="145"/>
    </row>
    <row r="21" spans="2:11" ht="18" customHeight="1" thickTop="1" thickBot="1" x14ac:dyDescent="0.35">
      <c r="B21" s="17" t="s">
        <v>30</v>
      </c>
      <c r="C21" s="58">
        <v>85</v>
      </c>
      <c r="D21" s="59"/>
      <c r="E21" s="59"/>
      <c r="F21" s="60"/>
      <c r="G21" s="143"/>
      <c r="H21" s="146"/>
      <c r="I21" s="147"/>
      <c r="J21" s="146"/>
      <c r="K21" s="147"/>
    </row>
    <row r="22" spans="2:11" ht="18" customHeight="1" thickTop="1" x14ac:dyDescent="0.3">
      <c r="B22" s="67" t="s">
        <v>17</v>
      </c>
      <c r="C22" s="68"/>
      <c r="D22" s="68"/>
      <c r="E22" s="68"/>
      <c r="F22" s="68"/>
      <c r="G22" s="68"/>
      <c r="H22" s="68"/>
      <c r="I22" s="68"/>
      <c r="J22" s="68"/>
      <c r="K22" s="69"/>
    </row>
    <row r="23" spans="2:11" ht="15" customHeight="1" x14ac:dyDescent="0.3">
      <c r="B23" s="21" t="s">
        <v>18</v>
      </c>
      <c r="C23" s="70" t="s">
        <v>50</v>
      </c>
      <c r="D23" s="71" t="s">
        <v>49</v>
      </c>
      <c r="E23" s="72" t="s">
        <v>0</v>
      </c>
      <c r="F23" s="72" t="s">
        <v>1</v>
      </c>
      <c r="G23" s="72" t="s">
        <v>5</v>
      </c>
      <c r="H23" s="72" t="s">
        <v>6</v>
      </c>
      <c r="I23" s="72" t="s">
        <v>2</v>
      </c>
      <c r="J23" s="72" t="s">
        <v>8</v>
      </c>
      <c r="K23" s="129" t="s">
        <v>3</v>
      </c>
    </row>
    <row r="24" spans="2:11" ht="15" customHeight="1" x14ac:dyDescent="0.3">
      <c r="B24" s="21" t="s">
        <v>32</v>
      </c>
      <c r="C24" s="70"/>
      <c r="D24" s="71"/>
      <c r="E24" s="73"/>
      <c r="F24" s="73"/>
      <c r="G24" s="73"/>
      <c r="H24" s="73"/>
      <c r="I24" s="73"/>
      <c r="J24" s="73"/>
      <c r="K24" s="130"/>
    </row>
    <row r="25" spans="2:11" ht="14.4" x14ac:dyDescent="0.3">
      <c r="B25" s="22" t="s">
        <v>4</v>
      </c>
      <c r="C25" s="26"/>
      <c r="D25" s="26"/>
      <c r="E25" s="26"/>
      <c r="F25" s="26"/>
      <c r="G25" s="9"/>
      <c r="H25" s="9"/>
      <c r="I25" s="9"/>
      <c r="J25" s="10">
        <v>100</v>
      </c>
      <c r="K25" s="24">
        <f>J25*I25</f>
        <v>0</v>
      </c>
    </row>
    <row r="26" spans="2:11" ht="14.4" x14ac:dyDescent="0.3">
      <c r="B26" s="22" t="s">
        <v>4</v>
      </c>
      <c r="C26" s="26"/>
      <c r="D26" s="26"/>
      <c r="E26" s="26"/>
      <c r="F26" s="26"/>
      <c r="G26" s="9"/>
      <c r="H26" s="9"/>
      <c r="I26" s="9"/>
      <c r="J26" s="10">
        <v>100</v>
      </c>
      <c r="K26" s="24">
        <f t="shared" ref="K26:K28" si="0">J26*I26</f>
        <v>0</v>
      </c>
    </row>
    <row r="27" spans="2:11" ht="14.4" x14ac:dyDescent="0.3">
      <c r="B27" s="22" t="s">
        <v>4</v>
      </c>
      <c r="C27" s="26"/>
      <c r="D27" s="26"/>
      <c r="E27" s="26"/>
      <c r="F27" s="26"/>
      <c r="G27" s="9"/>
      <c r="H27" s="9"/>
      <c r="I27" s="9"/>
      <c r="J27" s="10">
        <v>100</v>
      </c>
      <c r="K27" s="24">
        <f t="shared" si="0"/>
        <v>0</v>
      </c>
    </row>
    <row r="28" spans="2:11" ht="14.4" x14ac:dyDescent="0.3">
      <c r="B28" s="22" t="s">
        <v>4</v>
      </c>
      <c r="C28" s="26"/>
      <c r="D28" s="26"/>
      <c r="E28" s="26"/>
      <c r="F28" s="26"/>
      <c r="G28" s="9"/>
      <c r="H28" s="9"/>
      <c r="I28" s="9"/>
      <c r="J28" s="10">
        <v>100</v>
      </c>
      <c r="K28" s="24">
        <f t="shared" si="0"/>
        <v>0</v>
      </c>
    </row>
    <row r="29" spans="2:11" ht="14.4" x14ac:dyDescent="0.3">
      <c r="B29" s="22" t="s">
        <v>13</v>
      </c>
      <c r="C29" s="26"/>
      <c r="D29" s="26"/>
      <c r="E29" s="26"/>
      <c r="F29" s="26"/>
      <c r="G29" s="9"/>
      <c r="H29" s="9"/>
      <c r="I29" s="9"/>
      <c r="J29" s="10">
        <v>85</v>
      </c>
      <c r="K29" s="24">
        <f>J29*I29*H29</f>
        <v>0</v>
      </c>
    </row>
    <row r="30" spans="2:11" ht="14.4" x14ac:dyDescent="0.3">
      <c r="B30" s="22" t="s">
        <v>13</v>
      </c>
      <c r="C30" s="26"/>
      <c r="D30" s="26"/>
      <c r="E30" s="26"/>
      <c r="F30" s="26"/>
      <c r="G30" s="9"/>
      <c r="H30" s="9"/>
      <c r="I30" s="9"/>
      <c r="J30" s="10">
        <v>85</v>
      </c>
      <c r="K30" s="24">
        <f t="shared" ref="K30:K35" si="1">J30*I30*H30</f>
        <v>0</v>
      </c>
    </row>
    <row r="31" spans="2:11" ht="14.4" x14ac:dyDescent="0.3">
      <c r="B31" s="22" t="s">
        <v>13</v>
      </c>
      <c r="C31" s="26"/>
      <c r="D31" s="26"/>
      <c r="E31" s="26"/>
      <c r="F31" s="26"/>
      <c r="G31" s="9"/>
      <c r="H31" s="9"/>
      <c r="I31" s="9"/>
      <c r="J31" s="10">
        <v>85</v>
      </c>
      <c r="K31" s="24">
        <f t="shared" si="1"/>
        <v>0</v>
      </c>
    </row>
    <row r="32" spans="2:11" ht="14.4" x14ac:dyDescent="0.3">
      <c r="B32" s="22" t="s">
        <v>13</v>
      </c>
      <c r="C32" s="26"/>
      <c r="D32" s="26"/>
      <c r="E32" s="26"/>
      <c r="F32" s="26"/>
      <c r="G32" s="9"/>
      <c r="H32" s="9"/>
      <c r="I32" s="9"/>
      <c r="J32" s="10">
        <v>85</v>
      </c>
      <c r="K32" s="24">
        <f t="shared" si="1"/>
        <v>0</v>
      </c>
    </row>
    <row r="33" spans="2:12" ht="14.4" x14ac:dyDescent="0.3">
      <c r="B33" s="22" t="s">
        <v>13</v>
      </c>
      <c r="C33" s="26"/>
      <c r="D33" s="26"/>
      <c r="E33" s="26"/>
      <c r="F33" s="26"/>
      <c r="G33" s="9"/>
      <c r="H33" s="9"/>
      <c r="I33" s="9"/>
      <c r="J33" s="10">
        <v>85</v>
      </c>
      <c r="K33" s="24">
        <f t="shared" si="1"/>
        <v>0</v>
      </c>
    </row>
    <row r="34" spans="2:12" ht="14.4" x14ac:dyDescent="0.3">
      <c r="B34" s="22" t="s">
        <v>13</v>
      </c>
      <c r="C34" s="26"/>
      <c r="D34" s="26"/>
      <c r="E34" s="26"/>
      <c r="F34" s="26"/>
      <c r="G34" s="9"/>
      <c r="H34" s="9"/>
      <c r="I34" s="9"/>
      <c r="J34" s="10">
        <v>85</v>
      </c>
      <c r="K34" s="24">
        <f t="shared" si="1"/>
        <v>0</v>
      </c>
    </row>
    <row r="35" spans="2:12" ht="14.4" x14ac:dyDescent="0.3">
      <c r="B35" s="22" t="s">
        <v>13</v>
      </c>
      <c r="C35" s="26"/>
      <c r="D35" s="26"/>
      <c r="E35" s="26"/>
      <c r="F35" s="26"/>
      <c r="G35" s="9"/>
      <c r="H35" s="9"/>
      <c r="I35" s="9"/>
      <c r="J35" s="10">
        <v>85</v>
      </c>
      <c r="K35" s="24">
        <f t="shared" si="1"/>
        <v>0</v>
      </c>
    </row>
    <row r="36" spans="2:12" ht="18" x14ac:dyDescent="0.3">
      <c r="B36" s="46" t="s">
        <v>22</v>
      </c>
      <c r="C36" s="47"/>
      <c r="D36" s="47"/>
      <c r="E36" s="47"/>
      <c r="F36" s="47"/>
      <c r="G36" s="47"/>
      <c r="H36" s="48"/>
      <c r="I36" s="13"/>
      <c r="J36" s="25"/>
      <c r="K36" s="27">
        <f>SUM(K25:K35)</f>
        <v>0</v>
      </c>
    </row>
    <row r="37" spans="2:12" ht="15" customHeight="1" x14ac:dyDescent="0.3">
      <c r="B37" s="136" t="s">
        <v>19</v>
      </c>
      <c r="C37" s="137"/>
      <c r="D37" s="137"/>
      <c r="E37" s="137"/>
      <c r="F37" s="138"/>
      <c r="G37" s="61" t="s">
        <v>54</v>
      </c>
      <c r="H37" s="62"/>
      <c r="I37" s="63"/>
      <c r="J37" s="148" t="s">
        <v>53</v>
      </c>
      <c r="K37" s="149"/>
      <c r="L37" s="38"/>
    </row>
    <row r="38" spans="2:12" ht="18" customHeight="1" x14ac:dyDescent="0.3">
      <c r="B38" s="139"/>
      <c r="C38" s="140"/>
      <c r="D38" s="140"/>
      <c r="E38" s="140"/>
      <c r="F38" s="141"/>
      <c r="G38" s="64"/>
      <c r="H38" s="65"/>
      <c r="I38" s="66"/>
      <c r="J38" s="148"/>
      <c r="K38" s="149"/>
    </row>
    <row r="39" spans="2:12" ht="15.75" customHeight="1" x14ac:dyDescent="0.3">
      <c r="B39" s="110" t="s">
        <v>62</v>
      </c>
      <c r="C39" s="111"/>
      <c r="D39" s="105" t="s">
        <v>59</v>
      </c>
      <c r="E39" s="106"/>
      <c r="F39" s="107"/>
      <c r="G39" s="49"/>
      <c r="H39" s="50"/>
      <c r="I39" s="51"/>
      <c r="J39" s="108">
        <f>SUM(G39*15)</f>
        <v>0</v>
      </c>
      <c r="K39" s="109"/>
    </row>
    <row r="40" spans="2:12" ht="15.6" x14ac:dyDescent="0.3">
      <c r="B40" s="110" t="s">
        <v>63</v>
      </c>
      <c r="C40" s="111"/>
      <c r="D40" s="105" t="s">
        <v>60</v>
      </c>
      <c r="E40" s="106"/>
      <c r="F40" s="107"/>
      <c r="G40" s="49"/>
      <c r="H40" s="50"/>
      <c r="I40" s="51"/>
      <c r="J40" s="108">
        <f t="shared" ref="J40:J43" si="2">SUM(G40*15)</f>
        <v>0</v>
      </c>
      <c r="K40" s="109"/>
    </row>
    <row r="41" spans="2:12" ht="15.6" x14ac:dyDescent="0.3">
      <c r="B41" s="110" t="s">
        <v>64</v>
      </c>
      <c r="C41" s="111"/>
      <c r="D41" s="105" t="s">
        <v>61</v>
      </c>
      <c r="E41" s="106"/>
      <c r="F41" s="107"/>
      <c r="G41" s="49"/>
      <c r="H41" s="50"/>
      <c r="I41" s="51"/>
      <c r="J41" s="108">
        <f t="shared" si="2"/>
        <v>0</v>
      </c>
      <c r="K41" s="109"/>
    </row>
    <row r="42" spans="2:12" ht="15.6" x14ac:dyDescent="0.3">
      <c r="B42" s="110" t="s">
        <v>67</v>
      </c>
      <c r="C42" s="111"/>
      <c r="D42" s="105" t="s">
        <v>65</v>
      </c>
      <c r="E42" s="106"/>
      <c r="F42" s="107"/>
      <c r="G42" s="49"/>
      <c r="H42" s="50"/>
      <c r="I42" s="51"/>
      <c r="J42" s="108">
        <f t="shared" si="2"/>
        <v>0</v>
      </c>
      <c r="K42" s="109"/>
    </row>
    <row r="43" spans="2:12" ht="15.6" x14ac:dyDescent="0.3">
      <c r="B43" s="110" t="s">
        <v>68</v>
      </c>
      <c r="C43" s="111"/>
      <c r="D43" s="105" t="s">
        <v>66</v>
      </c>
      <c r="E43" s="106"/>
      <c r="F43" s="107"/>
      <c r="G43" s="49"/>
      <c r="H43" s="50"/>
      <c r="I43" s="51"/>
      <c r="J43" s="108">
        <f t="shared" si="2"/>
        <v>0</v>
      </c>
      <c r="K43" s="109"/>
    </row>
    <row r="44" spans="2:12" ht="21" customHeight="1" x14ac:dyDescent="0.3">
      <c r="B44" s="46" t="s">
        <v>25</v>
      </c>
      <c r="C44" s="47"/>
      <c r="D44" s="47"/>
      <c r="E44" s="47"/>
      <c r="F44" s="48"/>
      <c r="G44" s="76"/>
      <c r="H44" s="77"/>
      <c r="I44" s="78"/>
      <c r="J44" s="79">
        <f>+G44*100</f>
        <v>0</v>
      </c>
      <c r="K44" s="80"/>
    </row>
    <row r="45" spans="2:12" ht="21" customHeight="1" x14ac:dyDescent="0.3">
      <c r="B45" s="46" t="s">
        <v>52</v>
      </c>
      <c r="C45" s="47"/>
      <c r="D45" s="47"/>
      <c r="E45" s="47"/>
      <c r="F45" s="48"/>
      <c r="G45" s="76"/>
      <c r="H45" s="77"/>
      <c r="I45" s="78"/>
      <c r="J45" s="79">
        <f>G45*10</f>
        <v>0</v>
      </c>
      <c r="K45" s="80"/>
    </row>
    <row r="46" spans="2:12" ht="21" customHeight="1" x14ac:dyDescent="0.3">
      <c r="B46" s="112" t="s">
        <v>7</v>
      </c>
      <c r="C46" s="113"/>
      <c r="D46" s="113"/>
      <c r="E46" s="113"/>
      <c r="F46" s="113"/>
      <c r="G46" s="113"/>
      <c r="H46" s="113"/>
      <c r="I46" s="114"/>
      <c r="J46" s="74">
        <f>+K36+J44+J45</f>
        <v>0</v>
      </c>
      <c r="K46" s="75"/>
    </row>
    <row r="47" spans="2:12" ht="46.95" customHeight="1" x14ac:dyDescent="0.3">
      <c r="B47" s="99" t="s">
        <v>48</v>
      </c>
      <c r="C47" s="100"/>
      <c r="D47" s="100"/>
      <c r="E47" s="100"/>
      <c r="F47" s="100"/>
      <c r="G47" s="100"/>
      <c r="H47" s="100"/>
      <c r="I47" s="100"/>
      <c r="J47" s="100"/>
      <c r="K47" s="101"/>
    </row>
    <row r="48" spans="2:12" ht="46.95" customHeight="1" thickBot="1" x14ac:dyDescent="0.35">
      <c r="B48" s="102" t="s">
        <v>69</v>
      </c>
      <c r="C48" s="103"/>
      <c r="D48" s="103"/>
      <c r="E48" s="103"/>
      <c r="F48" s="103"/>
      <c r="G48" s="103"/>
      <c r="H48" s="103"/>
      <c r="I48" s="103"/>
      <c r="J48" s="103"/>
      <c r="K48" s="104"/>
    </row>
    <row r="49" spans="3:11" ht="21" hidden="1" customHeight="1" thickTop="1" x14ac:dyDescent="0.3">
      <c r="C49" s="4">
        <v>44315</v>
      </c>
      <c r="D49" s="5"/>
      <c r="E49" s="6">
        <f>+C51+1</f>
        <v>44318</v>
      </c>
      <c r="F49" s="5"/>
      <c r="G49" s="1" t="s">
        <v>13</v>
      </c>
      <c r="H49" s="23">
        <v>120</v>
      </c>
      <c r="I49" s="7">
        <v>1E-8</v>
      </c>
      <c r="J49" s="7"/>
      <c r="K49" s="8">
        <v>1E-8</v>
      </c>
    </row>
    <row r="50" spans="3:11" ht="14.4" hidden="1" x14ac:dyDescent="0.3">
      <c r="C50" s="4">
        <f>+C49+1</f>
        <v>44316</v>
      </c>
      <c r="D50" s="5"/>
      <c r="E50" s="6">
        <f>+E49+1</f>
        <v>44319</v>
      </c>
      <c r="F50" s="5"/>
      <c r="G50" s="1" t="s">
        <v>4</v>
      </c>
      <c r="H50" s="23">
        <v>140</v>
      </c>
      <c r="I50" s="1">
        <v>1</v>
      </c>
      <c r="K50" s="8">
        <v>5</v>
      </c>
    </row>
    <row r="51" spans="3:11" ht="14.4" hidden="1" x14ac:dyDescent="0.3">
      <c r="C51" s="4">
        <f>+C50+1</f>
        <v>44317</v>
      </c>
      <c r="D51" s="5"/>
      <c r="E51" s="6">
        <f>+E50+1</f>
        <v>44320</v>
      </c>
      <c r="F51" s="5"/>
      <c r="I51" s="1">
        <f>+I50+1</f>
        <v>2</v>
      </c>
      <c r="K51" s="1">
        <f>+K50+5</f>
        <v>10</v>
      </c>
    </row>
    <row r="52" spans="3:11" ht="14.4" hidden="1" x14ac:dyDescent="0.3">
      <c r="C52" s="4"/>
      <c r="D52" s="5"/>
      <c r="E52" s="5"/>
      <c r="F52" s="5"/>
      <c r="I52" s="1">
        <f t="shared" ref="I52:I72" si="3">+I51+1</f>
        <v>3</v>
      </c>
      <c r="K52" s="1">
        <f t="shared" ref="K52:K60" si="4">+K51+5</f>
        <v>15</v>
      </c>
    </row>
    <row r="53" spans="3:11" ht="14.4" hidden="1" x14ac:dyDescent="0.3">
      <c r="C53" s="4"/>
      <c r="I53" s="1">
        <f t="shared" si="3"/>
        <v>4</v>
      </c>
      <c r="K53" s="1">
        <f t="shared" si="4"/>
        <v>20</v>
      </c>
    </row>
    <row r="54" spans="3:11" ht="14.4" hidden="1" x14ac:dyDescent="0.3">
      <c r="C54" s="4"/>
      <c r="E54" s="37">
        <v>1</v>
      </c>
      <c r="I54" s="1">
        <f t="shared" si="3"/>
        <v>5</v>
      </c>
      <c r="K54" s="1">
        <f t="shared" si="4"/>
        <v>25</v>
      </c>
    </row>
    <row r="55" spans="3:11" ht="14.4" hidden="1" x14ac:dyDescent="0.3">
      <c r="E55" s="37">
        <v>2</v>
      </c>
      <c r="I55" s="1">
        <f t="shared" si="3"/>
        <v>6</v>
      </c>
      <c r="K55" s="1">
        <f t="shared" si="4"/>
        <v>30</v>
      </c>
    </row>
    <row r="56" spans="3:11" ht="14.4" hidden="1" x14ac:dyDescent="0.3">
      <c r="I56" s="1">
        <f t="shared" si="3"/>
        <v>7</v>
      </c>
      <c r="K56" s="1">
        <f t="shared" si="4"/>
        <v>35</v>
      </c>
    </row>
    <row r="57" spans="3:11" ht="14.4" hidden="1" x14ac:dyDescent="0.3">
      <c r="I57" s="1">
        <f t="shared" si="3"/>
        <v>8</v>
      </c>
      <c r="K57" s="1">
        <f t="shared" si="4"/>
        <v>40</v>
      </c>
    </row>
    <row r="58" spans="3:11" ht="14.4" hidden="1" x14ac:dyDescent="0.3">
      <c r="I58" s="1">
        <f t="shared" si="3"/>
        <v>9</v>
      </c>
      <c r="K58" s="1">
        <f t="shared" si="4"/>
        <v>45</v>
      </c>
    </row>
    <row r="59" spans="3:11" ht="14.4" hidden="1" x14ac:dyDescent="0.3">
      <c r="I59" s="1">
        <f t="shared" si="3"/>
        <v>10</v>
      </c>
      <c r="K59" s="1">
        <f t="shared" si="4"/>
        <v>50</v>
      </c>
    </row>
    <row r="60" spans="3:11" ht="14.4" hidden="1" x14ac:dyDescent="0.3">
      <c r="I60" s="1">
        <f t="shared" si="3"/>
        <v>11</v>
      </c>
      <c r="K60" s="1">
        <f t="shared" si="4"/>
        <v>55</v>
      </c>
    </row>
    <row r="61" spans="3:11" ht="14.4" hidden="1" x14ac:dyDescent="0.3">
      <c r="I61" s="1">
        <f t="shared" si="3"/>
        <v>12</v>
      </c>
    </row>
    <row r="62" spans="3:11" ht="14.4" hidden="1" x14ac:dyDescent="0.3">
      <c r="I62" s="1">
        <f t="shared" si="3"/>
        <v>13</v>
      </c>
    </row>
    <row r="63" spans="3:11" ht="14.4" hidden="1" x14ac:dyDescent="0.3">
      <c r="I63" s="1">
        <f t="shared" si="3"/>
        <v>14</v>
      </c>
    </row>
    <row r="64" spans="3:11" ht="14.4" hidden="1" x14ac:dyDescent="0.3">
      <c r="I64" s="1">
        <f t="shared" si="3"/>
        <v>15</v>
      </c>
    </row>
    <row r="65" spans="4:11" ht="14.4" hidden="1" x14ac:dyDescent="0.3">
      <c r="I65" s="1">
        <f t="shared" si="3"/>
        <v>16</v>
      </c>
    </row>
    <row r="66" spans="4:11" ht="14.4" hidden="1" x14ac:dyDescent="0.3">
      <c r="I66" s="1">
        <f t="shared" si="3"/>
        <v>17</v>
      </c>
    </row>
    <row r="67" spans="4:11" ht="14.4" hidden="1" x14ac:dyDescent="0.3">
      <c r="I67" s="1">
        <f t="shared" si="3"/>
        <v>18</v>
      </c>
    </row>
    <row r="68" spans="4:11" ht="14.4" hidden="1" x14ac:dyDescent="0.3">
      <c r="I68" s="1">
        <f t="shared" si="3"/>
        <v>19</v>
      </c>
    </row>
    <row r="69" spans="4:11" ht="14.4" hidden="1" x14ac:dyDescent="0.3">
      <c r="I69" s="1">
        <f t="shared" si="3"/>
        <v>20</v>
      </c>
    </row>
    <row r="70" spans="4:11" ht="14.4" hidden="1" x14ac:dyDescent="0.3">
      <c r="I70" s="1">
        <f t="shared" si="3"/>
        <v>21</v>
      </c>
    </row>
    <row r="71" spans="4:11" ht="14.4" hidden="1" x14ac:dyDescent="0.3">
      <c r="I71" s="1">
        <f t="shared" si="3"/>
        <v>22</v>
      </c>
    </row>
    <row r="72" spans="4:11" ht="14.4" hidden="1" x14ac:dyDescent="0.3">
      <c r="I72" s="1">
        <f t="shared" si="3"/>
        <v>23</v>
      </c>
    </row>
    <row r="73" spans="4:11" ht="14.4" hidden="1" x14ac:dyDescent="0.3"/>
    <row r="74" spans="4:11" hidden="1" thickBot="1" x14ac:dyDescent="0.35"/>
    <row r="75" spans="4:11" thickTop="1" x14ac:dyDescent="0.3">
      <c r="D75" s="93" t="s">
        <v>34</v>
      </c>
      <c r="E75" s="94"/>
      <c r="F75" s="94"/>
      <c r="G75" s="94"/>
      <c r="H75" s="94"/>
      <c r="I75" s="94"/>
      <c r="J75" s="94"/>
      <c r="K75" s="95"/>
    </row>
    <row r="76" spans="4:11" ht="14.4" x14ac:dyDescent="0.3">
      <c r="D76" s="96"/>
      <c r="E76" s="97"/>
      <c r="F76" s="97"/>
      <c r="G76" s="97"/>
      <c r="H76" s="97"/>
      <c r="I76" s="97"/>
      <c r="J76" s="97"/>
      <c r="K76" s="98"/>
    </row>
    <row r="77" spans="4:11" ht="39" customHeight="1" x14ac:dyDescent="0.3">
      <c r="D77" s="28" t="s">
        <v>42</v>
      </c>
      <c r="E77" s="81" t="s">
        <v>40</v>
      </c>
      <c r="F77" s="82"/>
      <c r="G77" s="83"/>
      <c r="H77" s="29" t="s">
        <v>14</v>
      </c>
      <c r="I77" s="81" t="s">
        <v>47</v>
      </c>
      <c r="J77" s="82"/>
      <c r="K77" s="83"/>
    </row>
    <row r="78" spans="4:11" ht="15" customHeight="1" x14ac:dyDescent="0.3">
      <c r="D78" s="28" t="s">
        <v>43</v>
      </c>
      <c r="E78" s="81" t="s">
        <v>41</v>
      </c>
      <c r="F78" s="82"/>
      <c r="G78" s="83"/>
      <c r="H78" s="30"/>
      <c r="I78" s="84" t="s">
        <v>36</v>
      </c>
      <c r="J78" s="85"/>
      <c r="K78" s="86"/>
    </row>
    <row r="79" spans="4:11" ht="15.6" x14ac:dyDescent="0.3">
      <c r="D79" s="28" t="s">
        <v>44</v>
      </c>
      <c r="E79" s="81" t="s">
        <v>39</v>
      </c>
      <c r="F79" s="82"/>
      <c r="G79" s="83"/>
      <c r="H79" s="30"/>
      <c r="I79" s="84" t="s">
        <v>35</v>
      </c>
      <c r="J79" s="85"/>
      <c r="K79" s="86"/>
    </row>
    <row r="80" spans="4:11" ht="15.6" x14ac:dyDescent="0.3">
      <c r="D80" s="28" t="s">
        <v>45</v>
      </c>
      <c r="E80" s="34" t="s">
        <v>46</v>
      </c>
      <c r="F80" s="35"/>
      <c r="G80" s="31"/>
      <c r="H80" s="29" t="s">
        <v>15</v>
      </c>
      <c r="I80" s="81" t="s">
        <v>37</v>
      </c>
      <c r="J80" s="82"/>
      <c r="K80" s="83"/>
    </row>
    <row r="81" spans="4:11" ht="16.2" thickBot="1" x14ac:dyDescent="0.35">
      <c r="D81" s="36"/>
      <c r="E81" s="87"/>
      <c r="F81" s="88"/>
      <c r="G81" s="89"/>
      <c r="H81" s="33" t="s">
        <v>16</v>
      </c>
      <c r="I81" s="90" t="s">
        <v>38</v>
      </c>
      <c r="J81" s="91"/>
      <c r="K81" s="92"/>
    </row>
    <row r="82" spans="4:11" thickTop="1" x14ac:dyDescent="0.3">
      <c r="D82" s="32"/>
    </row>
  </sheetData>
  <protectedRanges>
    <protectedRange sqref="B25:B35" name="Range6"/>
    <protectedRange sqref="C16:K17" name="Range1"/>
    <protectedRange sqref="C25:F35" name="Range2"/>
    <protectedRange sqref="G39:H43" name="Range4"/>
    <protectedRange sqref="G44:G45" name="Range5"/>
  </protectedRanges>
  <mergeCells count="78">
    <mergeCell ref="B37:F38"/>
    <mergeCell ref="B43:C43"/>
    <mergeCell ref="J19:K19"/>
    <mergeCell ref="G20:G21"/>
    <mergeCell ref="H20:I21"/>
    <mergeCell ref="J20:K21"/>
    <mergeCell ref="B36:H36"/>
    <mergeCell ref="K23:K24"/>
    <mergeCell ref="I23:I24"/>
    <mergeCell ref="J23:J24"/>
    <mergeCell ref="J37:K38"/>
    <mergeCell ref="B42:C42"/>
    <mergeCell ref="B40:C40"/>
    <mergeCell ref="H23:H24"/>
    <mergeCell ref="H14:I14"/>
    <mergeCell ref="J14:J15"/>
    <mergeCell ref="K14:K15"/>
    <mergeCell ref="B18:K18"/>
    <mergeCell ref="H19:I19"/>
    <mergeCell ref="B14:B15"/>
    <mergeCell ref="C14:D14"/>
    <mergeCell ref="E14:E15"/>
    <mergeCell ref="F14:F15"/>
    <mergeCell ref="G14:G15"/>
    <mergeCell ref="F4:K4"/>
    <mergeCell ref="F5:K6"/>
    <mergeCell ref="B8:K9"/>
    <mergeCell ref="B10:K10"/>
    <mergeCell ref="B13:F13"/>
    <mergeCell ref="G13:K13"/>
    <mergeCell ref="C11:K11"/>
    <mergeCell ref="B47:K47"/>
    <mergeCell ref="B48:K48"/>
    <mergeCell ref="B45:F45"/>
    <mergeCell ref="D39:F39"/>
    <mergeCell ref="D40:F40"/>
    <mergeCell ref="D41:F41"/>
    <mergeCell ref="D42:F42"/>
    <mergeCell ref="D43:F43"/>
    <mergeCell ref="J39:K39"/>
    <mergeCell ref="J40:K40"/>
    <mergeCell ref="J41:K41"/>
    <mergeCell ref="J42:K42"/>
    <mergeCell ref="J43:K43"/>
    <mergeCell ref="B41:C41"/>
    <mergeCell ref="B39:C39"/>
    <mergeCell ref="B46:I46"/>
    <mergeCell ref="D75:K76"/>
    <mergeCell ref="E77:G77"/>
    <mergeCell ref="I77:K77"/>
    <mergeCell ref="E78:G78"/>
    <mergeCell ref="I78:K78"/>
    <mergeCell ref="E79:G79"/>
    <mergeCell ref="I79:K79"/>
    <mergeCell ref="I80:K80"/>
    <mergeCell ref="E81:G81"/>
    <mergeCell ref="I81:K81"/>
    <mergeCell ref="J46:K46"/>
    <mergeCell ref="G44:I44"/>
    <mergeCell ref="G45:I45"/>
    <mergeCell ref="J45:K45"/>
    <mergeCell ref="J44:K44"/>
    <mergeCell ref="B44:F44"/>
    <mergeCell ref="G43:I43"/>
    <mergeCell ref="C19:F19"/>
    <mergeCell ref="C20:F20"/>
    <mergeCell ref="C21:F21"/>
    <mergeCell ref="G37:I38"/>
    <mergeCell ref="G39:I39"/>
    <mergeCell ref="G40:I40"/>
    <mergeCell ref="G41:I41"/>
    <mergeCell ref="G42:I42"/>
    <mergeCell ref="B22:K22"/>
    <mergeCell ref="C23:C24"/>
    <mergeCell ref="D23:D24"/>
    <mergeCell ref="E23:E24"/>
    <mergeCell ref="F23:F24"/>
    <mergeCell ref="G23:G24"/>
  </mergeCells>
  <dataValidations count="1">
    <dataValidation imeMode="off" allowBlank="1" showInputMessage="1" showErrorMessage="1" sqref="D75 H77:I81 D77:E77 D79:D81 E79:E80" xr:uid="{AEB8A44D-A438-4AFF-B76C-459D903874B9}"/>
  </dataValidations>
  <hyperlinks>
    <hyperlink ref="H49" r:id="rId1" display="120@" xr:uid="{E97E838E-F889-4404-BECA-0AA213B72AA2}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Ziehengraser</cp:lastModifiedBy>
  <cp:lastPrinted>2021-03-12T12:53:16Z</cp:lastPrinted>
  <dcterms:created xsi:type="dcterms:W3CDTF">2012-01-10T18:33:01Z</dcterms:created>
  <dcterms:modified xsi:type="dcterms:W3CDTF">2021-05-14T16:54:09Z</dcterms:modified>
</cp:coreProperties>
</file>