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2501804A-713E-4E4F-8F75-80E313E359FE}" xr6:coauthVersionLast="47" xr6:coauthVersionMax="47" xr10:uidLastSave="{00000000-0000-0000-0000-000000000000}"/>
  <workbookProtection workbookAlgorithmName="SHA-512" workbookHashValue="ItRYRGyfKKMRJi9L5x/Y7ztcp6cEKOHe10GsFe66Q6Oap8e83aMXUSxQd1Dd2mbCBNGcNC96XWJ5M4hUvsMxrA==" workbookSaltValue="zI59yMfeavYOI2BVEc9AuQ==" workbookSpinCount="100000" lockStructure="1"/>
  <bookViews>
    <workbookView xWindow="-108" yWindow="-108" windowWidth="23256" windowHeight="12576" xr2:uid="{00000000-000D-0000-FFFF-FFFF00000000}"/>
  </bookViews>
  <sheets>
    <sheet name="Travel &amp; Accomodation Form" sheetId="1" r:id="rId1"/>
  </sheets>
  <definedNames>
    <definedName name="_xlnm.Print_Area" localSheetId="0">'Travel &amp; Accomodation Form'!$B$1:$K$48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  <c r="J47" i="1"/>
  <c r="J45" i="1"/>
  <c r="G29" i="1"/>
  <c r="G37" i="1"/>
  <c r="G38" i="1"/>
  <c r="G39" i="1"/>
  <c r="G40" i="1"/>
  <c r="G41" i="1"/>
  <c r="G42" i="1"/>
  <c r="G43" i="1"/>
  <c r="K53" i="1"/>
  <c r="K54" i="1" s="1"/>
  <c r="K55" i="1" s="1"/>
  <c r="K56" i="1" s="1"/>
  <c r="K57" i="1" s="1"/>
  <c r="K58" i="1" s="1"/>
  <c r="K59" i="1" s="1"/>
  <c r="K60" i="1" s="1"/>
  <c r="K61" i="1" s="1"/>
  <c r="K62" i="1" s="1"/>
  <c r="I53" i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C52" i="1"/>
  <c r="C53" i="1" s="1"/>
  <c r="I43" i="1"/>
  <c r="I42" i="1"/>
  <c r="I41" i="1"/>
  <c r="I40" i="1"/>
  <c r="I39" i="1"/>
  <c r="I38" i="1"/>
  <c r="I37" i="1"/>
  <c r="I32" i="1"/>
  <c r="G32" i="1"/>
  <c r="I31" i="1"/>
  <c r="G31" i="1"/>
  <c r="I30" i="1"/>
  <c r="G30" i="1"/>
  <c r="K32" i="1" l="1"/>
  <c r="K30" i="1"/>
  <c r="K40" i="1"/>
  <c r="K37" i="1"/>
  <c r="K43" i="1"/>
  <c r="K31" i="1"/>
  <c r="K39" i="1"/>
  <c r="K42" i="1"/>
  <c r="K29" i="1"/>
  <c r="K38" i="1"/>
  <c r="K41" i="1"/>
  <c r="E51" i="1"/>
  <c r="K44" i="1" l="1"/>
  <c r="J48" i="1" s="1"/>
  <c r="E52" i="1"/>
  <c r="E53" i="1" l="1"/>
</calcChain>
</file>

<file path=xl/sharedStrings.xml><?xml version="1.0" encoding="utf-8"?>
<sst xmlns="http://schemas.openxmlformats.org/spreadsheetml/2006/main" count="80" uniqueCount="59">
  <si>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</si>
  <si>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</si>
  <si>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</si>
  <si>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</si>
  <si>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</si>
  <si>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</si>
  <si>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</si>
  <si>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</si>
  <si>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</si>
  <si>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</si>
  <si>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</si>
  <si>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</si>
  <si>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</si>
  <si>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</si>
  <si>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Bank:</t>
  </si>
  <si>
    <t xml:space="preserve"> IBAN :</t>
  </si>
  <si>
    <t>SWIFT:</t>
  </si>
  <si>
    <t>ACCOMMODATION</t>
  </si>
  <si>
    <t>HOTEL</t>
  </si>
  <si>
    <t>ARRIVAL</t>
  </si>
  <si>
    <t>DEPARTURE</t>
  </si>
  <si>
    <t>ACCOMMODATION TOTAL</t>
  </si>
  <si>
    <t>Hour</t>
  </si>
  <si>
    <t>Minute</t>
  </si>
  <si>
    <t>PCR tests</t>
  </si>
  <si>
    <t xml:space="preserve"> FEDERATION</t>
  </si>
  <si>
    <r>
      <rPr>
        <sz val="14"/>
        <rFont val="Calibri"/>
        <family val="2"/>
        <charset val="238"/>
      </rPr>
      <t xml:space="preserve">Email: </t>
    </r>
    <r>
      <rPr>
        <sz val="14"/>
        <color indexed="12"/>
        <rFont val="Calibri"/>
        <family val="2"/>
        <charset val="238"/>
      </rPr>
      <t xml:space="preserve">croatia@judo.hr </t>
    </r>
  </si>
  <si>
    <t>HOTEL WESTIN</t>
  </si>
  <si>
    <t>EJU fee per person</t>
  </si>
  <si>
    <t>Single room</t>
  </si>
  <si>
    <t>Accomodation emergency contact: Mr. Siniša Ergotić                    +385 99 368 6996</t>
  </si>
  <si>
    <t>WESTIN</t>
  </si>
  <si>
    <t>TRAVEL &amp; ACCOMODATION FORM</t>
  </si>
  <si>
    <t xml:space="preserve">CONCORDA d.o.o. </t>
  </si>
  <si>
    <t>10000 Zagreb, Croatia</t>
  </si>
  <si>
    <t>Magazinska cesta 69</t>
  </si>
  <si>
    <t>HR9424840081135020101</t>
  </si>
  <si>
    <t>RZBHHR2X</t>
  </si>
  <si>
    <t>Croatia</t>
  </si>
  <si>
    <t>Čazmanska 6</t>
  </si>
  <si>
    <t>10000 Zagreb</t>
  </si>
  <si>
    <t>Address</t>
  </si>
  <si>
    <t>City</t>
  </si>
  <si>
    <t>Country</t>
  </si>
  <si>
    <t>VAT</t>
  </si>
  <si>
    <t>HR60694472023</t>
  </si>
  <si>
    <t xml:space="preserve">Raiffeisen Bank Austria d.d. </t>
  </si>
  <si>
    <t>PROFORMA INVOICE WILL BE SENT TO YOU UPON RECEIVAL OF FILLED FORM</t>
  </si>
  <si>
    <t>Sharing with</t>
  </si>
  <si>
    <t>Name, Last name</t>
  </si>
  <si>
    <t>FB 3 nights</t>
  </si>
  <si>
    <t>PCR TEST</t>
  </si>
  <si>
    <t>No. of competitors EJU FEE</t>
  </si>
  <si>
    <t>FB 2 nights</t>
  </si>
  <si>
    <t>Additional night</t>
  </si>
  <si>
    <t xml:space="preserve">Please send before Monday, 12th February 2022, to croatia@judo.hr </t>
  </si>
  <si>
    <t>Zagreb Cadet European Cup and Training Camp</t>
  </si>
  <si>
    <t>Exit PCR tests</t>
  </si>
  <si>
    <t>Double room 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</si>
</sst>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€-1]"/>
    <numFmt numFmtId="166" formatCode="[$-20000]ddd\,\ mmm\ dd"/>
    <numFmt numFmtId="167" formatCode="00"/>
    <numFmt numFmtId="168" formatCode="#,##0\ [$€-1];[Red]\-#,##0\ [$€-1]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name val="Calibri"/>
      <family val="2"/>
      <charset val="238"/>
    </font>
    <font>
      <sz val="14"/>
      <color indexed="12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6"/>
      <name val="Calibri"/>
      <family val="2"/>
      <charset val="238"/>
    </font>
    <font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166" fontId="6" fillId="2" borderId="0" xfId="0" applyNumberFormat="1" applyFont="1" applyFill="1" applyAlignment="1" applyProtection="1">
      <alignment vertical="center"/>
      <protection hidden="1"/>
    </xf>
    <xf numFmtId="14" fontId="2" fillId="2" borderId="0" xfId="0" applyNumberFormat="1" applyFont="1" applyFill="1" applyAlignment="1" applyProtection="1">
      <alignment vertical="center"/>
      <protection hidden="1"/>
    </xf>
    <xf numFmtId="166" fontId="7" fillId="2" borderId="0" xfId="0" applyNumberFormat="1" applyFont="1" applyFill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vertical="center"/>
      <protection hidden="1"/>
    </xf>
    <xf numFmtId="167" fontId="2" fillId="2" borderId="0" xfId="0" applyNumberFormat="1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168" fontId="2" fillId="2" borderId="0" xfId="0" applyNumberFormat="1" applyFont="1" applyFill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1" fontId="4" fillId="3" borderId="1" xfId="0" applyNumberFormat="1" applyFont="1" applyFill="1" applyBorder="1" applyAlignment="1" applyProtection="1">
      <alignment horizontal="center" vertical="center"/>
      <protection hidden="1"/>
    </xf>
    <xf numFmtId="0" fontId="19" fillId="2" borderId="14" xfId="0" applyFont="1" applyFill="1" applyBorder="1" applyAlignment="1" applyProtection="1">
      <alignment vertical="center"/>
      <protection hidden="1"/>
    </xf>
    <xf numFmtId="0" fontId="19" fillId="2" borderId="4" xfId="0" applyFont="1" applyFill="1" applyBorder="1" applyAlignment="1" applyProtection="1">
      <alignment horizontal="left" vertical="center"/>
      <protection hidden="1"/>
    </xf>
    <xf numFmtId="0" fontId="0" fillId="2" borderId="4" xfId="0" applyFont="1" applyFill="1" applyBorder="1" applyAlignment="1" applyProtection="1">
      <alignment vertical="center"/>
      <protection hidden="1"/>
    </xf>
    <xf numFmtId="0" fontId="19" fillId="2" borderId="17" xfId="0" applyFont="1" applyFill="1" applyBorder="1" applyAlignment="1" applyProtection="1">
      <alignment vertical="center"/>
      <protection hidden="1"/>
    </xf>
    <xf numFmtId="0" fontId="2" fillId="2" borderId="21" xfId="0" applyFont="1" applyFill="1" applyBorder="1" applyAlignment="1" applyProtection="1">
      <alignment vertical="center"/>
      <protection hidden="1"/>
    </xf>
    <xf numFmtId="0" fontId="19" fillId="2" borderId="15" xfId="0" applyFont="1" applyFill="1" applyBorder="1" applyAlignment="1" applyProtection="1">
      <alignment horizontal="left" vertical="center"/>
      <protection hidden="1"/>
    </xf>
    <xf numFmtId="0" fontId="19" fillId="2" borderId="5" xfId="0" applyFont="1" applyFill="1" applyBorder="1" applyAlignment="1" applyProtection="1">
      <alignment horizontal="left" vertical="center" indent="1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19" fillId="2" borderId="15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26" xfId="0" applyFont="1" applyFill="1" applyBorder="1" applyAlignment="1" applyProtection="1">
      <alignment horizontal="center" vertical="center"/>
      <protection hidden="1"/>
    </xf>
    <xf numFmtId="0" fontId="1" fillId="3" borderId="30" xfId="0" applyFont="1" applyFill="1" applyBorder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vertical="center"/>
      <protection hidden="1"/>
    </xf>
    <xf numFmtId="0" fontId="1" fillId="3" borderId="31" xfId="0" applyFont="1" applyFill="1" applyBorder="1" applyAlignment="1" applyProtection="1">
      <alignment vertical="center"/>
      <protection hidden="1"/>
    </xf>
    <xf numFmtId="0" fontId="4" fillId="2" borderId="38" xfId="0" applyFont="1" applyFill="1" applyBorder="1" applyAlignment="1" applyProtection="1">
      <alignment horizontal="center" vertical="center"/>
      <protection hidden="1"/>
    </xf>
    <xf numFmtId="0" fontId="4" fillId="3" borderId="38" xfId="0" applyFont="1" applyFill="1" applyBorder="1" applyAlignment="1" applyProtection="1">
      <alignment horizontal="left" vertical="center" indent="2"/>
      <protection hidden="1"/>
    </xf>
    <xf numFmtId="164" fontId="4" fillId="3" borderId="39" xfId="0" applyNumberFormat="1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164" fontId="1" fillId="3" borderId="39" xfId="0" applyNumberFormat="1" applyFont="1" applyFill="1" applyBorder="1" applyAlignment="1" applyProtection="1">
      <alignment vertical="center"/>
      <protection hidden="1"/>
    </xf>
    <xf numFmtId="22" fontId="2" fillId="2" borderId="39" xfId="0" applyNumberFormat="1" applyFont="1" applyFill="1" applyBorder="1" applyAlignment="1" applyProtection="1">
      <alignment horizontal="center" vertical="center"/>
      <protection locked="0" hidden="1"/>
    </xf>
    <xf numFmtId="49" fontId="9" fillId="3" borderId="23" xfId="0" quotePrefix="1" applyNumberFormat="1" applyFont="1" applyFill="1" applyBorder="1" applyAlignment="1">
      <alignment vertical="center"/>
    </xf>
    <xf numFmtId="49" fontId="14" fillId="3" borderId="23" xfId="0" applyNumberFormat="1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168" fontId="14" fillId="3" borderId="23" xfId="0" applyNumberFormat="1" applyFont="1" applyFill="1" applyBorder="1" applyAlignment="1">
      <alignment horizontal="center" vertical="center" wrapText="1"/>
    </xf>
    <xf numFmtId="168" fontId="14" fillId="3" borderId="5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1" fillId="3" borderId="50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 applyProtection="1">
      <alignment horizontal="left" vertical="center" indent="1"/>
      <protection hidden="1"/>
    </xf>
    <xf numFmtId="0" fontId="19" fillId="2" borderId="6" xfId="0" applyFont="1" applyFill="1" applyBorder="1" applyAlignment="1" applyProtection="1">
      <alignment horizontal="left" vertical="center" indent="1"/>
      <protection hidden="1"/>
    </xf>
    <xf numFmtId="0" fontId="19" fillId="2" borderId="17" xfId="0" applyFont="1" applyFill="1" applyBorder="1" applyAlignment="1" applyProtection="1">
      <alignment horizontal="left" vertical="center" indent="1"/>
      <protection hidden="1"/>
    </xf>
    <xf numFmtId="0" fontId="19" fillId="2" borderId="22" xfId="0" applyFont="1" applyFill="1" applyBorder="1" applyAlignment="1" applyProtection="1">
      <alignment horizontal="center" vertical="center"/>
      <protection hidden="1"/>
    </xf>
    <xf numFmtId="0" fontId="19" fillId="2" borderId="19" xfId="0" applyFont="1" applyFill="1" applyBorder="1" applyAlignment="1" applyProtection="1">
      <alignment horizontal="center" vertical="center"/>
      <protection hidden="1"/>
    </xf>
    <xf numFmtId="0" fontId="19" fillId="2" borderId="20" xfId="0" applyFont="1" applyFill="1" applyBorder="1" applyAlignment="1" applyProtection="1">
      <alignment horizontal="center" vertical="center"/>
      <protection hidden="1"/>
    </xf>
    <xf numFmtId="0" fontId="19" fillId="2" borderId="22" xfId="0" applyFont="1" applyFill="1" applyBorder="1" applyAlignment="1" applyProtection="1">
      <alignment horizontal="left" vertical="center" indent="1"/>
      <protection hidden="1"/>
    </xf>
    <xf numFmtId="0" fontId="19" fillId="2" borderId="19" xfId="0" applyFont="1" applyFill="1" applyBorder="1" applyAlignment="1" applyProtection="1">
      <alignment horizontal="left" vertical="center" indent="1"/>
      <protection hidden="1"/>
    </xf>
    <xf numFmtId="0" fontId="19" fillId="2" borderId="20" xfId="0" applyFont="1" applyFill="1" applyBorder="1" applyAlignment="1" applyProtection="1">
      <alignment horizontal="left" vertical="center" indent="1"/>
      <protection hidden="1"/>
    </xf>
    <xf numFmtId="0" fontId="3" fillId="3" borderId="41" xfId="0" applyFont="1" applyFill="1" applyBorder="1" applyAlignment="1" applyProtection="1">
      <alignment horizontal="center" vertical="center" wrapText="1"/>
      <protection hidden="1"/>
    </xf>
    <xf numFmtId="0" fontId="3" fillId="3" borderId="42" xfId="0" applyFont="1" applyFill="1" applyBorder="1" applyAlignment="1" applyProtection="1">
      <alignment horizontal="center" vertical="center" wrapText="1"/>
      <protection hidden="1"/>
    </xf>
    <xf numFmtId="0" fontId="3" fillId="3" borderId="43" xfId="0" applyFont="1" applyFill="1" applyBorder="1" applyAlignment="1" applyProtection="1">
      <alignment horizontal="center" vertical="center" wrapText="1"/>
      <protection hidden="1"/>
    </xf>
    <xf numFmtId="164" fontId="3" fillId="3" borderId="44" xfId="0" applyNumberFormat="1" applyFont="1" applyFill="1" applyBorder="1" applyAlignment="1" applyProtection="1">
      <alignment horizontal="right" vertical="center"/>
      <protection hidden="1"/>
    </xf>
    <xf numFmtId="164" fontId="3" fillId="3" borderId="45" xfId="0" applyNumberFormat="1" applyFont="1" applyFill="1" applyBorder="1" applyAlignment="1" applyProtection="1">
      <alignment horizontal="right" vertical="center"/>
      <protection hidden="1"/>
    </xf>
    <xf numFmtId="0" fontId="20" fillId="2" borderId="5" xfId="0" applyFont="1" applyFill="1" applyBorder="1" applyAlignment="1" applyProtection="1">
      <alignment horizontal="left" vertical="center" indent="1"/>
      <protection hidden="1"/>
    </xf>
    <xf numFmtId="0" fontId="20" fillId="2" borderId="6" xfId="0" applyFont="1" applyFill="1" applyBorder="1" applyAlignment="1" applyProtection="1">
      <alignment horizontal="left" vertical="center" indent="1"/>
      <protection hidden="1"/>
    </xf>
    <xf numFmtId="0" fontId="20" fillId="2" borderId="17" xfId="0" applyFont="1" applyFill="1" applyBorder="1" applyAlignment="1" applyProtection="1">
      <alignment horizontal="left" vertical="center" inden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center" vertical="center"/>
      <protection hidden="1"/>
    </xf>
    <xf numFmtId="0" fontId="18" fillId="2" borderId="12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7" fillId="2" borderId="5" xfId="0" applyFont="1" applyFill="1" applyBorder="1" applyAlignment="1" applyProtection="1">
      <alignment horizontal="center" vertical="center"/>
      <protection locked="0" hidden="1"/>
    </xf>
    <xf numFmtId="0" fontId="17" fillId="2" borderId="6" xfId="0" applyFont="1" applyFill="1" applyBorder="1" applyAlignment="1" applyProtection="1">
      <alignment horizontal="center" vertical="center"/>
      <protection locked="0" hidden="1"/>
    </xf>
    <xf numFmtId="0" fontId="17" fillId="2" borderId="4" xfId="0" applyFont="1" applyFill="1" applyBorder="1" applyAlignment="1" applyProtection="1">
      <alignment horizontal="center" vertical="center"/>
      <protection locked="0" hidden="1"/>
    </xf>
    <xf numFmtId="164" fontId="1" fillId="3" borderId="5" xfId="0" applyNumberFormat="1" applyFont="1" applyFill="1" applyBorder="1" applyAlignment="1" applyProtection="1">
      <alignment horizontal="right" vertical="center"/>
      <protection hidden="1"/>
    </xf>
    <xf numFmtId="164" fontId="1" fillId="3" borderId="33" xfId="0" applyNumberFormat="1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6" fillId="2" borderId="24" xfId="0" applyFont="1" applyFill="1" applyBorder="1" applyAlignment="1" applyProtection="1">
      <alignment horizontal="center" vertical="center"/>
      <protection hidden="1"/>
    </xf>
    <xf numFmtId="0" fontId="1" fillId="2" borderId="46" xfId="0" applyFont="1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/>
      <protection hidden="1"/>
    </xf>
    <xf numFmtId="0" fontId="1" fillId="2" borderId="29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 wrapText="1"/>
      <protection locked="0" hidden="1"/>
    </xf>
    <xf numFmtId="0" fontId="1" fillId="2" borderId="28" xfId="0" applyFont="1" applyFill="1" applyBorder="1" applyAlignment="1" applyProtection="1">
      <alignment horizontal="center" vertical="center" wrapText="1"/>
      <protection locked="0" hidden="1"/>
    </xf>
    <xf numFmtId="0" fontId="1" fillId="2" borderId="29" xfId="0" applyFont="1" applyFill="1" applyBorder="1" applyAlignment="1" applyProtection="1">
      <alignment horizontal="center" vertical="center" wrapText="1"/>
      <protection locked="0" hidden="1"/>
    </xf>
    <xf numFmtId="0" fontId="4" fillId="2" borderId="35" xfId="0" applyFont="1" applyFill="1" applyBorder="1" applyAlignment="1" applyProtection="1">
      <alignment horizontal="center" vertical="center" wrapText="1"/>
      <protection hidden="1"/>
    </xf>
    <xf numFmtId="0" fontId="4" fillId="2" borderId="37" xfId="0" applyFont="1" applyFill="1" applyBorder="1" applyAlignment="1" applyProtection="1">
      <alignment horizontal="center" vertical="center" wrapText="1"/>
      <protection hidden="1"/>
    </xf>
    <xf numFmtId="0" fontId="15" fillId="3" borderId="3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49" fontId="14" fillId="3" borderId="54" xfId="0" applyNumberFormat="1" applyFont="1" applyFill="1" applyBorder="1" applyAlignment="1">
      <alignment horizontal="center" vertical="center"/>
    </xf>
    <xf numFmtId="49" fontId="14" fillId="3" borderId="55" xfId="0" applyNumberFormat="1" applyFont="1" applyFill="1" applyBorder="1" applyAlignment="1">
      <alignment horizontal="center" vertical="center"/>
    </xf>
    <xf numFmtId="0" fontId="1" fillId="2" borderId="4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4" fillId="2" borderId="36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68" fontId="14" fillId="3" borderId="30" xfId="0" applyNumberFormat="1" applyFont="1" applyFill="1" applyBorder="1" applyAlignment="1">
      <alignment horizontal="center" vertical="center" wrapText="1"/>
    </xf>
    <xf numFmtId="168" fontId="14" fillId="3" borderId="31" xfId="0" applyNumberFormat="1" applyFont="1" applyFill="1" applyBorder="1" applyAlignment="1">
      <alignment horizontal="center" vertical="center" wrapText="1"/>
    </xf>
    <xf numFmtId="168" fontId="14" fillId="3" borderId="51" xfId="0" applyNumberFormat="1" applyFont="1" applyFill="1" applyBorder="1" applyAlignment="1">
      <alignment horizontal="center" vertical="center" wrapText="1"/>
    </xf>
    <xf numFmtId="168" fontId="14" fillId="3" borderId="52" xfId="0" applyNumberFormat="1" applyFont="1" applyFill="1" applyBorder="1" applyAlignment="1">
      <alignment horizontal="center" vertical="center" wrapText="1"/>
    </xf>
    <xf numFmtId="168" fontId="14" fillId="3" borderId="54" xfId="0" applyNumberFormat="1" applyFont="1" applyFill="1" applyBorder="1" applyAlignment="1">
      <alignment horizontal="center" vertical="center"/>
    </xf>
    <xf numFmtId="168" fontId="14" fillId="3" borderId="55" xfId="0" applyNumberFormat="1" applyFont="1" applyFill="1" applyBorder="1" applyAlignment="1">
      <alignment horizontal="center" vertical="center"/>
    </xf>
    <xf numFmtId="22" fontId="2" fillId="2" borderId="1" xfId="0" applyNumberFormat="1" applyFont="1" applyFill="1" applyBorder="1" applyAlignment="1" applyProtection="1">
      <alignment horizontal="center" vertical="center"/>
      <protection locked="0" hidden="1"/>
    </xf>
    <xf numFmtId="22" fontId="2" fillId="2" borderId="38" xfId="0" applyNumberFormat="1" applyFont="1" applyFill="1" applyBorder="1" applyAlignment="1" applyProtection="1">
      <alignment horizontal="center" vertical="center"/>
      <protection locked="0" hidden="1"/>
    </xf>
    <xf numFmtId="22" fontId="2" fillId="2" borderId="47" xfId="0" applyNumberFormat="1" applyFont="1" applyFill="1" applyBorder="1" applyAlignment="1" applyProtection="1">
      <alignment horizontal="center" vertical="center"/>
      <protection locked="0" hidden="1"/>
    </xf>
    <xf numFmtId="22" fontId="2" fillId="2" borderId="48" xfId="0" applyNumberFormat="1" applyFont="1" applyFill="1" applyBorder="1" applyAlignment="1" applyProtection="1">
      <alignment horizontal="center" vertical="center"/>
      <protection locked="0" hidden="1"/>
    </xf>
    <xf numFmtId="22" fontId="2" fillId="2" borderId="49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20053</xdr:colOff>
      <xdr:row>0</xdr:row>
      <xdr:rowOff>120316</xdr:rowOff>
    </xdr:from>
    <xdr:to>
      <xdr:col>2</xdr:col>
      <xdr:colOff>648792</xdr:colOff>
      <xdr:row>6</xdr:row>
      <xdr:rowOff>71259</xdr:rowOff>
    </xdr:to>
    <xdr:pic>
      <xdr:nvPicPr>
        <xdr:cNvPr id="3" name="Picture 2" descr="hjs1.jpg">
          <a:extLst>
            <a:ext uri="{FF2B5EF4-FFF2-40B4-BE49-F238E27FC236}">
              <a16:creationId xmlns:a16="http://schemas.microsoft.com/office/drawing/2014/main" id="{59F99926-874C-47FC-A3FF-840568B3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58" y="120316"/>
          <a:ext cx="1681502" cy="1204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571499</xdr:colOff>
      <xdr:row>76</xdr:row>
      <xdr:rowOff>120314</xdr:rowOff>
    </xdr:from>
    <xdr:to>
      <xdr:col>2</xdr:col>
      <xdr:colOff>594170</xdr:colOff>
      <xdr:row>82</xdr:row>
      <xdr:rowOff>20052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B0751-DDC3-4AAC-BBC7-AA19F3DA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2713367"/>
          <a:ext cx="1687039" cy="137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0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Y84"/>
  <sheetViews>
    <sheetView showZeros="0" tabSelected="1" topLeftCell="A22" zoomScale="95" zoomScaleNormal="95" workbookViewId="0">
      <selection activeCell="L37" sqref="L37"/>
    </sheetView>
  </sheetViews>
  <sheetFormatPr defaultColWidth="0" defaultRowHeight="15" customHeight="1" x14ac:dyDescent="0.3"/>
  <cols>
    <col min="1" max="1" width="9.109375" style="1" customWidth="1"/>
    <col min="2" max="2" width="15.88671875" style="1" customWidth="1" collapsed="1"/>
    <col min="3" max="3" width="11.44140625" style="1" customWidth="1" collapsed="1"/>
    <col min="4" max="4" width="12.33203125" style="1" customWidth="1" collapsed="1"/>
    <col min="5" max="5" width="9.109375" style="1" customWidth="1" collapsed="1"/>
    <col min="6" max="6" width="10.33203125" style="1" customWidth="1" collapsed="1"/>
    <col min="7" max="7" width="18.44140625" style="1" customWidth="1" collapsed="1"/>
    <col min="8" max="8" width="9.109375" style="1" customWidth="1"/>
    <col min="9" max="9" width="8.33203125" style="1" customWidth="1" collapsed="1"/>
    <col min="10" max="10" width="9.109375" style="1" customWidth="1" collapsed="1"/>
    <col min="11" max="11" width="12.6640625" style="1" customWidth="1"/>
    <col min="12" max="12" width="9.109375" style="1" customWidth="1" collapsed="1"/>
    <col min="13" max="23" width="0" style="1" hidden="1" customWidth="1" collapsed="1"/>
    <col min="24" max="24" width="9.109375" style="1" hidden="1" customWidth="1" collapsed="1"/>
    <col min="25" max="25" width="9.109375" style="1" hidden="1" customWidth="1"/>
    <col min="26" max="16384" width="9.109375" style="1" hidden="1" collapsed="1"/>
  </cols>
  <sheetData>
    <row r="4" spans="2:11" ht="18" x14ac:dyDescent="0.3">
      <c r="F4" s="80" t="s">
        <v>26</v>
      </c>
      <c r="G4" s="80"/>
      <c r="H4" s="80"/>
      <c r="I4" s="80"/>
      <c r="J4" s="80"/>
      <c r="K4" s="80"/>
    </row>
    <row r="5" spans="2:11" ht="18.75" customHeight="1" x14ac:dyDescent="0.3">
      <c r="F5" s="81" t="s">
        <v>30</v>
      </c>
      <c r="G5" s="81"/>
      <c r="H5" s="81"/>
      <c r="I5" s="81"/>
      <c r="J5" s="81"/>
      <c r="K5" s="81"/>
    </row>
    <row r="6" spans="2:11" thickBot="1" x14ac:dyDescent="0.35">
      <c r="F6" s="82"/>
      <c r="G6" s="82"/>
      <c r="H6" s="82"/>
      <c r="I6" s="82"/>
      <c r="J6" s="82"/>
      <c r="K6" s="82"/>
    </row>
    <row r="8" spans="2:11" ht="14.4" x14ac:dyDescent="0.3">
      <c r="B8" s="83" t="s">
        <v>56</v>
      </c>
      <c r="C8" s="83"/>
      <c r="D8" s="83"/>
      <c r="E8" s="83"/>
      <c r="F8" s="83"/>
      <c r="G8" s="83"/>
      <c r="H8" s="83"/>
      <c r="I8" s="83"/>
      <c r="J8" s="83"/>
      <c r="K8" s="83"/>
    </row>
    <row r="9" spans="2:11" thickBot="1" x14ac:dyDescent="0.35"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2:11" ht="32.25" customHeight="1" thickBot="1" x14ac:dyDescent="0.35">
      <c r="B10" s="85" t="s">
        <v>32</v>
      </c>
      <c r="C10" s="85"/>
      <c r="D10" s="85"/>
      <c r="E10" s="85"/>
      <c r="F10" s="85"/>
      <c r="G10" s="85"/>
      <c r="H10" s="85"/>
      <c r="I10" s="85"/>
      <c r="J10" s="85"/>
      <c r="K10" s="85"/>
    </row>
    <row r="11" spans="2:11" ht="18" x14ac:dyDescent="0.3">
      <c r="B11" s="24" t="s">
        <v>25</v>
      </c>
      <c r="C11" s="89"/>
      <c r="D11" s="90"/>
      <c r="E11" s="90"/>
      <c r="F11" s="90"/>
      <c r="G11" s="90"/>
      <c r="H11" s="90"/>
      <c r="I11" s="90"/>
      <c r="J11" s="90"/>
      <c r="K11" s="91"/>
    </row>
    <row r="12" spans="2:11" ht="18.600000000000001" thickBot="1" x14ac:dyDescent="0.35">
      <c r="B12" s="25"/>
      <c r="C12" s="26"/>
      <c r="D12" s="26"/>
      <c r="E12" s="26"/>
      <c r="F12" s="26"/>
      <c r="G12" s="26"/>
      <c r="H12" s="26"/>
      <c r="I12" s="26"/>
      <c r="J12" s="26"/>
      <c r="K12" s="27"/>
    </row>
    <row r="13" spans="2:11" ht="41.25" customHeight="1" x14ac:dyDescent="0.3">
      <c r="B13" s="86" t="s">
        <v>19</v>
      </c>
      <c r="C13" s="87"/>
      <c r="D13" s="87"/>
      <c r="E13" s="87"/>
      <c r="F13" s="88"/>
      <c r="G13" s="86" t="s">
        <v>20</v>
      </c>
      <c r="H13" s="87"/>
      <c r="I13" s="87"/>
      <c r="J13" s="87"/>
      <c r="K13" s="88"/>
    </row>
    <row r="14" spans="2:11" ht="14.4" x14ac:dyDescent="0.3">
      <c r="B14" s="104" t="s">
        <v>0</v>
      </c>
      <c r="C14" s="106" t="s">
        <v>9</v>
      </c>
      <c r="D14" s="107"/>
      <c r="E14" s="58" t="s">
        <v>10</v>
      </c>
      <c r="F14" s="92" t="s">
        <v>12</v>
      </c>
      <c r="G14" s="104" t="s">
        <v>1</v>
      </c>
      <c r="H14" s="106" t="s">
        <v>11</v>
      </c>
      <c r="I14" s="107"/>
      <c r="J14" s="58" t="s">
        <v>10</v>
      </c>
      <c r="K14" s="92" t="s">
        <v>12</v>
      </c>
    </row>
    <row r="15" spans="2:11" ht="18" customHeight="1" x14ac:dyDescent="0.3">
      <c r="B15" s="105"/>
      <c r="C15" s="23" t="s">
        <v>22</v>
      </c>
      <c r="D15" s="39" t="s">
        <v>23</v>
      </c>
      <c r="E15" s="59"/>
      <c r="F15" s="93"/>
      <c r="G15" s="105"/>
      <c r="H15" s="23" t="s">
        <v>22</v>
      </c>
      <c r="I15" s="39" t="s">
        <v>23</v>
      </c>
      <c r="J15" s="59"/>
      <c r="K15" s="93"/>
    </row>
    <row r="16" spans="2:11" ht="18" customHeight="1" x14ac:dyDescent="0.3">
      <c r="B16" s="115"/>
      <c r="C16" s="114"/>
      <c r="D16" s="114"/>
      <c r="E16" s="114"/>
      <c r="F16" s="114"/>
      <c r="G16" s="114"/>
      <c r="H16" s="114"/>
      <c r="I16" s="114"/>
      <c r="J16" s="114"/>
      <c r="K16" s="33"/>
    </row>
    <row r="17" spans="2:11" ht="18" customHeight="1" x14ac:dyDescent="0.3">
      <c r="B17" s="115"/>
      <c r="C17" s="114"/>
      <c r="D17" s="114"/>
      <c r="E17" s="114"/>
      <c r="F17" s="114"/>
      <c r="G17" s="114"/>
      <c r="H17" s="114"/>
      <c r="I17" s="114"/>
      <c r="J17" s="114"/>
      <c r="K17" s="33"/>
    </row>
    <row r="18" spans="2:11" ht="18" customHeight="1" x14ac:dyDescent="0.3">
      <c r="B18" s="115"/>
      <c r="C18" s="114"/>
      <c r="D18" s="114"/>
      <c r="E18" s="114"/>
      <c r="F18" s="114"/>
      <c r="G18" s="114"/>
      <c r="H18" s="114"/>
      <c r="I18" s="114"/>
      <c r="J18" s="114"/>
      <c r="K18" s="33"/>
    </row>
    <row r="19" spans="2:11" ht="18" customHeight="1" x14ac:dyDescent="0.3">
      <c r="B19" s="115"/>
      <c r="C19" s="114"/>
      <c r="D19" s="114"/>
      <c r="E19" s="114"/>
      <c r="F19" s="114"/>
      <c r="G19" s="114"/>
      <c r="H19" s="114"/>
      <c r="I19" s="114"/>
      <c r="J19" s="114"/>
      <c r="K19" s="33"/>
    </row>
    <row r="20" spans="2:11" ht="18" customHeight="1" x14ac:dyDescent="0.3">
      <c r="B20" s="115"/>
      <c r="C20" s="114"/>
      <c r="D20" s="114"/>
      <c r="E20" s="114"/>
      <c r="F20" s="114"/>
      <c r="G20" s="114"/>
      <c r="H20" s="114"/>
      <c r="I20" s="114"/>
      <c r="J20" s="114"/>
      <c r="K20" s="33"/>
    </row>
    <row r="21" spans="2:11" ht="18" customHeight="1" thickBot="1" x14ac:dyDescent="0.35">
      <c r="B21" s="116"/>
      <c r="C21" s="117"/>
      <c r="D21" s="117"/>
      <c r="E21" s="117"/>
      <c r="F21" s="117"/>
      <c r="G21" s="117"/>
      <c r="H21" s="117"/>
      <c r="I21" s="117"/>
      <c r="J21" s="117"/>
      <c r="K21" s="118"/>
    </row>
    <row r="22" spans="2:11" ht="18" customHeight="1" thickBot="1" x14ac:dyDescent="0.35">
      <c r="B22" s="94" t="s">
        <v>27</v>
      </c>
      <c r="C22" s="95"/>
      <c r="D22" s="95"/>
      <c r="E22" s="95"/>
      <c r="F22" s="95"/>
      <c r="G22" s="95"/>
      <c r="H22" s="95"/>
      <c r="I22" s="95"/>
      <c r="J22" s="95"/>
      <c r="K22" s="96"/>
    </row>
    <row r="23" spans="2:11" ht="18" customHeight="1" thickBot="1" x14ac:dyDescent="0.35">
      <c r="B23" s="34"/>
      <c r="C23" s="97" t="s">
        <v>53</v>
      </c>
      <c r="D23" s="98"/>
      <c r="E23" s="97" t="s">
        <v>50</v>
      </c>
      <c r="F23" s="98"/>
      <c r="G23" s="35" t="s">
        <v>54</v>
      </c>
      <c r="H23" s="97" t="s">
        <v>51</v>
      </c>
      <c r="I23" s="98"/>
      <c r="J23" s="97" t="s">
        <v>28</v>
      </c>
      <c r="K23" s="98"/>
    </row>
    <row r="24" spans="2:11" ht="18" customHeight="1" thickBot="1" x14ac:dyDescent="0.35">
      <c r="B24" s="36" t="s">
        <v>29</v>
      </c>
      <c r="C24" s="112">
        <v>250</v>
      </c>
      <c r="D24" s="113"/>
      <c r="E24" s="112">
        <v>330</v>
      </c>
      <c r="F24" s="113"/>
      <c r="G24" s="37">
        <v>110</v>
      </c>
      <c r="H24" s="108">
        <v>100</v>
      </c>
      <c r="I24" s="109"/>
      <c r="J24" s="108">
        <v>10</v>
      </c>
      <c r="K24" s="109"/>
    </row>
    <row r="25" spans="2:11" ht="17.25" customHeight="1" thickBot="1" x14ac:dyDescent="0.35">
      <c r="B25" s="40" t="s">
        <v>58</v>
      </c>
      <c r="C25" s="110">
        <v>220</v>
      </c>
      <c r="D25" s="111"/>
      <c r="E25" s="110">
        <v>290</v>
      </c>
      <c r="F25" s="111"/>
      <c r="G25" s="38">
        <v>95</v>
      </c>
      <c r="H25" s="110"/>
      <c r="I25" s="111"/>
      <c r="J25" s="110"/>
      <c r="K25" s="111"/>
    </row>
    <row r="26" spans="2:11" ht="18" customHeight="1" x14ac:dyDescent="0.3">
      <c r="B26" s="99" t="s">
        <v>17</v>
      </c>
      <c r="C26" s="100"/>
      <c r="D26" s="100"/>
      <c r="E26" s="100"/>
      <c r="F26" s="100"/>
      <c r="G26" s="100"/>
      <c r="H26" s="100"/>
      <c r="I26" s="100"/>
      <c r="J26" s="100"/>
      <c r="K26" s="101"/>
    </row>
    <row r="27" spans="2:11" ht="15" customHeight="1" x14ac:dyDescent="0.3">
      <c r="B27" s="28" t="s">
        <v>18</v>
      </c>
      <c r="C27" s="102" t="s">
        <v>49</v>
      </c>
      <c r="D27" s="103" t="s">
        <v>48</v>
      </c>
      <c r="E27" s="58" t="s">
        <v>0</v>
      </c>
      <c r="F27" s="58" t="s">
        <v>1</v>
      </c>
      <c r="G27" s="58" t="s">
        <v>5</v>
      </c>
      <c r="H27" s="58" t="s">
        <v>6</v>
      </c>
      <c r="I27" s="58" t="s">
        <v>2</v>
      </c>
      <c r="J27" s="58" t="s">
        <v>8</v>
      </c>
      <c r="K27" s="92" t="s">
        <v>3</v>
      </c>
    </row>
    <row r="28" spans="2:11" ht="15" customHeight="1" x14ac:dyDescent="0.3">
      <c r="B28" s="28" t="s">
        <v>31</v>
      </c>
      <c r="C28" s="102"/>
      <c r="D28" s="103"/>
      <c r="E28" s="59"/>
      <c r="F28" s="59"/>
      <c r="G28" s="59"/>
      <c r="H28" s="59"/>
      <c r="I28" s="59"/>
      <c r="J28" s="59"/>
      <c r="K28" s="93"/>
    </row>
    <row r="29" spans="2:11" ht="14.4" x14ac:dyDescent="0.3">
      <c r="B29" s="29" t="s">
        <v>4</v>
      </c>
      <c r="C29" s="11"/>
      <c r="D29" s="11"/>
      <c r="E29" s="11"/>
      <c r="F29" s="11"/>
      <c r="G29" s="7">
        <f>+H29</f>
        <v>0</v>
      </c>
      <c r="H29" s="11"/>
      <c r="I29" s="12"/>
      <c r="J29" s="8"/>
      <c r="K29" s="30">
        <f t="shared" ref="K29:K43" si="0">IF(G29="Wrong no. of persons","Wrong no. of persons",IF((I29&lt;3), +J29*3*H29,+J29*I29*H29))</f>
        <v>0</v>
      </c>
    </row>
    <row r="30" spans="2:11" ht="14.4" x14ac:dyDescent="0.3">
      <c r="B30" s="29" t="s">
        <v>4</v>
      </c>
      <c r="C30" s="11"/>
      <c r="D30" s="11"/>
      <c r="E30" s="11"/>
      <c r="F30" s="11"/>
      <c r="G30" s="7">
        <f t="shared" ref="G30:G43" si="1">+H30</f>
        <v>0</v>
      </c>
      <c r="H30" s="11"/>
      <c r="I30" s="12">
        <f t="shared" ref="I30:I43" si="2">+F30-E30</f>
        <v>0</v>
      </c>
      <c r="J30" s="8"/>
      <c r="K30" s="30">
        <f t="shared" si="0"/>
        <v>0</v>
      </c>
    </row>
    <row r="31" spans="2:11" ht="14.4" x14ac:dyDescent="0.3">
      <c r="B31" s="29" t="s">
        <v>4</v>
      </c>
      <c r="C31" s="11"/>
      <c r="D31" s="11"/>
      <c r="E31" s="11"/>
      <c r="F31" s="11"/>
      <c r="G31" s="7">
        <f t="shared" si="1"/>
        <v>0</v>
      </c>
      <c r="H31" s="11"/>
      <c r="I31" s="12">
        <f t="shared" si="2"/>
        <v>0</v>
      </c>
      <c r="J31" s="8"/>
      <c r="K31" s="30">
        <f t="shared" si="0"/>
        <v>0</v>
      </c>
    </row>
    <row r="32" spans="2:11" ht="14.4" x14ac:dyDescent="0.3">
      <c r="B32" s="29" t="s">
        <v>4</v>
      </c>
      <c r="C32" s="11"/>
      <c r="D32" s="11"/>
      <c r="E32" s="11"/>
      <c r="F32" s="11"/>
      <c r="G32" s="7">
        <f t="shared" si="1"/>
        <v>0</v>
      </c>
      <c r="H32" s="11"/>
      <c r="I32" s="12">
        <f t="shared" si="2"/>
        <v>0</v>
      </c>
      <c r="J32" s="8"/>
      <c r="K32" s="30">
        <f t="shared" si="0"/>
        <v>0</v>
      </c>
    </row>
    <row r="33" spans="2:11" ht="14.4" x14ac:dyDescent="0.3">
      <c r="B33" s="29" t="s">
        <v>4</v>
      </c>
      <c r="C33" s="11"/>
      <c r="D33" s="11"/>
      <c r="E33" s="11"/>
      <c r="F33" s="11"/>
      <c r="G33" s="7"/>
      <c r="H33" s="11"/>
      <c r="I33" s="12"/>
      <c r="J33" s="8"/>
      <c r="K33" s="30"/>
    </row>
    <row r="34" spans="2:11" ht="14.4" x14ac:dyDescent="0.3">
      <c r="B34" s="29" t="s">
        <v>4</v>
      </c>
      <c r="C34" s="11"/>
      <c r="D34" s="11"/>
      <c r="E34" s="11"/>
      <c r="F34" s="11"/>
      <c r="G34" s="7"/>
      <c r="H34" s="11"/>
      <c r="I34" s="12"/>
      <c r="J34" s="8"/>
      <c r="K34" s="30"/>
    </row>
    <row r="35" spans="2:11" ht="14.4" x14ac:dyDescent="0.3">
      <c r="B35" s="29" t="s">
        <v>4</v>
      </c>
      <c r="C35" s="11"/>
      <c r="D35" s="11"/>
      <c r="E35" s="11"/>
      <c r="F35" s="11"/>
      <c r="G35" s="7"/>
      <c r="H35" s="11"/>
      <c r="I35" s="12"/>
      <c r="J35" s="8"/>
      <c r="K35" s="30"/>
    </row>
    <row r="36" spans="2:11" ht="14.4" x14ac:dyDescent="0.3">
      <c r="B36" s="29" t="s">
        <v>4</v>
      </c>
      <c r="C36" s="11"/>
      <c r="D36" s="11"/>
      <c r="E36" s="11"/>
      <c r="F36" s="11"/>
      <c r="G36" s="7"/>
      <c r="H36" s="11"/>
      <c r="I36" s="12"/>
      <c r="J36" s="8"/>
      <c r="K36" s="30"/>
    </row>
    <row r="37" spans="2:11" ht="14.4" x14ac:dyDescent="0.3">
      <c r="B37" s="29" t="s">
        <v>13</v>
      </c>
      <c r="C37" s="11"/>
      <c r="D37" s="11"/>
      <c r="E37" s="11"/>
      <c r="F37" s="11"/>
      <c r="G37" s="7">
        <f t="shared" si="1"/>
        <v>0</v>
      </c>
      <c r="H37" s="11"/>
      <c r="I37" s="12">
        <f t="shared" si="2"/>
        <v>0</v>
      </c>
      <c r="J37" s="8"/>
      <c r="K37" s="30">
        <f t="shared" si="0"/>
        <v>0</v>
      </c>
    </row>
    <row r="38" spans="2:11" ht="14.4" x14ac:dyDescent="0.3">
      <c r="B38" s="29" t="s">
        <v>13</v>
      </c>
      <c r="C38" s="11"/>
      <c r="D38" s="11"/>
      <c r="E38" s="11"/>
      <c r="F38" s="11"/>
      <c r="G38" s="7">
        <f t="shared" si="1"/>
        <v>0</v>
      </c>
      <c r="H38" s="11"/>
      <c r="I38" s="12">
        <f t="shared" si="2"/>
        <v>0</v>
      </c>
      <c r="J38" s="8"/>
      <c r="K38" s="30">
        <f t="shared" si="0"/>
        <v>0</v>
      </c>
    </row>
    <row r="39" spans="2:11" ht="14.4" x14ac:dyDescent="0.3">
      <c r="B39" s="29" t="s">
        <v>13</v>
      </c>
      <c r="C39" s="11"/>
      <c r="D39" s="11"/>
      <c r="E39" s="11"/>
      <c r="F39" s="11"/>
      <c r="G39" s="7">
        <f t="shared" si="1"/>
        <v>0</v>
      </c>
      <c r="H39" s="11"/>
      <c r="I39" s="12">
        <f t="shared" si="2"/>
        <v>0</v>
      </c>
      <c r="J39" s="8"/>
      <c r="K39" s="30">
        <f t="shared" si="0"/>
        <v>0</v>
      </c>
    </row>
    <row r="40" spans="2:11" ht="14.4" x14ac:dyDescent="0.3">
      <c r="B40" s="29" t="s">
        <v>13</v>
      </c>
      <c r="C40" s="11"/>
      <c r="D40" s="11"/>
      <c r="E40" s="11"/>
      <c r="F40" s="11"/>
      <c r="G40" s="7">
        <f t="shared" si="1"/>
        <v>0</v>
      </c>
      <c r="H40" s="11"/>
      <c r="I40" s="12">
        <f t="shared" si="2"/>
        <v>0</v>
      </c>
      <c r="J40" s="8"/>
      <c r="K40" s="30">
        <f t="shared" si="0"/>
        <v>0</v>
      </c>
    </row>
    <row r="41" spans="2:11" ht="14.4" x14ac:dyDescent="0.3">
      <c r="B41" s="29" t="s">
        <v>13</v>
      </c>
      <c r="C41" s="11"/>
      <c r="D41" s="11"/>
      <c r="E41" s="11"/>
      <c r="F41" s="11"/>
      <c r="G41" s="7">
        <f t="shared" si="1"/>
        <v>0</v>
      </c>
      <c r="H41" s="11"/>
      <c r="I41" s="12">
        <f t="shared" si="2"/>
        <v>0</v>
      </c>
      <c r="J41" s="8"/>
      <c r="K41" s="30">
        <f t="shared" si="0"/>
        <v>0</v>
      </c>
    </row>
    <row r="42" spans="2:11" ht="14.4" x14ac:dyDescent="0.3">
      <c r="B42" s="29" t="s">
        <v>13</v>
      </c>
      <c r="C42" s="11"/>
      <c r="D42" s="11"/>
      <c r="E42" s="11"/>
      <c r="F42" s="11"/>
      <c r="G42" s="7">
        <f t="shared" si="1"/>
        <v>0</v>
      </c>
      <c r="H42" s="11"/>
      <c r="I42" s="12">
        <f t="shared" si="2"/>
        <v>0</v>
      </c>
      <c r="J42" s="8"/>
      <c r="K42" s="30">
        <f t="shared" si="0"/>
        <v>0</v>
      </c>
    </row>
    <row r="43" spans="2:11" ht="14.4" x14ac:dyDescent="0.3">
      <c r="B43" s="29" t="s">
        <v>13</v>
      </c>
      <c r="C43" s="11"/>
      <c r="D43" s="11"/>
      <c r="E43" s="11"/>
      <c r="F43" s="11"/>
      <c r="G43" s="7">
        <f t="shared" si="1"/>
        <v>0</v>
      </c>
      <c r="H43" s="11"/>
      <c r="I43" s="12">
        <f t="shared" si="2"/>
        <v>0</v>
      </c>
      <c r="J43" s="8"/>
      <c r="K43" s="30">
        <f t="shared" si="0"/>
        <v>0</v>
      </c>
    </row>
    <row r="44" spans="2:11" ht="18" x14ac:dyDescent="0.3">
      <c r="B44" s="66" t="s">
        <v>21</v>
      </c>
      <c r="C44" s="67"/>
      <c r="D44" s="67"/>
      <c r="E44" s="67"/>
      <c r="F44" s="67"/>
      <c r="G44" s="67"/>
      <c r="H44" s="68"/>
      <c r="I44" s="31"/>
      <c r="J44" s="10"/>
      <c r="K44" s="32">
        <f>SUM(K29:K43)</f>
        <v>0</v>
      </c>
    </row>
    <row r="45" spans="2:11" ht="21" customHeight="1" x14ac:dyDescent="0.3">
      <c r="B45" s="66" t="s">
        <v>24</v>
      </c>
      <c r="C45" s="67"/>
      <c r="D45" s="67"/>
      <c r="E45" s="67"/>
      <c r="F45" s="68"/>
      <c r="G45" s="75"/>
      <c r="H45" s="76"/>
      <c r="I45" s="77"/>
      <c r="J45" s="78">
        <f>G45*100</f>
        <v>0</v>
      </c>
      <c r="K45" s="79"/>
    </row>
    <row r="46" spans="2:11" ht="21" customHeight="1" x14ac:dyDescent="0.3">
      <c r="B46" s="66" t="s">
        <v>57</v>
      </c>
      <c r="C46" s="67"/>
      <c r="D46" s="67"/>
      <c r="E46" s="67"/>
      <c r="F46" s="68"/>
      <c r="G46" s="75"/>
      <c r="H46" s="76"/>
      <c r="I46" s="77"/>
      <c r="J46" s="78">
        <f>G46*100</f>
        <v>0</v>
      </c>
      <c r="K46" s="79"/>
    </row>
    <row r="47" spans="2:11" ht="21" customHeight="1" x14ac:dyDescent="0.3">
      <c r="B47" s="66" t="s">
        <v>52</v>
      </c>
      <c r="C47" s="67"/>
      <c r="D47" s="67"/>
      <c r="E47" s="67"/>
      <c r="F47" s="68"/>
      <c r="G47" s="75"/>
      <c r="H47" s="76"/>
      <c r="I47" s="77"/>
      <c r="J47" s="78">
        <f>G47*10</f>
        <v>0</v>
      </c>
      <c r="K47" s="79"/>
    </row>
    <row r="48" spans="2:11" ht="21" customHeight="1" thickBot="1" x14ac:dyDescent="0.35">
      <c r="B48" s="50" t="s">
        <v>7</v>
      </c>
      <c r="C48" s="51"/>
      <c r="D48" s="51"/>
      <c r="E48" s="51"/>
      <c r="F48" s="51"/>
      <c r="G48" s="51"/>
      <c r="H48" s="51"/>
      <c r="I48" s="52"/>
      <c r="J48" s="53">
        <f>+K44+J45+J47</f>
        <v>0</v>
      </c>
      <c r="K48" s="54"/>
    </row>
    <row r="49" spans="2:11" ht="46.95" customHeight="1" x14ac:dyDescent="0.3">
      <c r="B49" s="60" t="s">
        <v>47</v>
      </c>
      <c r="C49" s="61"/>
      <c r="D49" s="61"/>
      <c r="E49" s="61"/>
      <c r="F49" s="61"/>
      <c r="G49" s="61"/>
      <c r="H49" s="61"/>
      <c r="I49" s="61"/>
      <c r="J49" s="61"/>
      <c r="K49" s="62"/>
    </row>
    <row r="50" spans="2:11" ht="46.95" customHeight="1" thickBot="1" x14ac:dyDescent="0.35">
      <c r="B50" s="63" t="s">
        <v>55</v>
      </c>
      <c r="C50" s="64"/>
      <c r="D50" s="64"/>
      <c r="E50" s="64"/>
      <c r="F50" s="64"/>
      <c r="G50" s="64"/>
      <c r="H50" s="64"/>
      <c r="I50" s="64"/>
      <c r="J50" s="64"/>
      <c r="K50" s="65"/>
    </row>
    <row r="51" spans="2:11" ht="21" hidden="1" customHeight="1" thickTop="1" x14ac:dyDescent="0.3">
      <c r="C51" s="2">
        <v>44315</v>
      </c>
      <c r="D51" s="3"/>
      <c r="E51" s="4">
        <f>+C53+1</f>
        <v>44318</v>
      </c>
      <c r="F51" s="3"/>
      <c r="G51" s="1" t="s">
        <v>13</v>
      </c>
      <c r="H51" s="9">
        <v>120</v>
      </c>
      <c r="I51" s="5">
        <v>1E-8</v>
      </c>
      <c r="J51" s="5"/>
      <c r="K51" s="6">
        <v>1E-8</v>
      </c>
    </row>
    <row r="52" spans="2:11" ht="14.4" hidden="1" x14ac:dyDescent="0.3">
      <c r="C52" s="2">
        <f>+C51+1</f>
        <v>44316</v>
      </c>
      <c r="D52" s="3"/>
      <c r="E52" s="4">
        <f>+E51+1</f>
        <v>44319</v>
      </c>
      <c r="F52" s="3"/>
      <c r="G52" s="1" t="s">
        <v>4</v>
      </c>
      <c r="H52" s="9">
        <v>140</v>
      </c>
      <c r="I52" s="1">
        <v>1</v>
      </c>
      <c r="K52" s="6">
        <v>5</v>
      </c>
    </row>
    <row r="53" spans="2:11" ht="14.4" hidden="1" x14ac:dyDescent="0.3">
      <c r="C53" s="2">
        <f>+C52+1</f>
        <v>44317</v>
      </c>
      <c r="D53" s="3"/>
      <c r="E53" s="4">
        <f>+E52+1</f>
        <v>44320</v>
      </c>
      <c r="F53" s="3"/>
      <c r="I53" s="1">
        <f>+I52+1</f>
        <v>2</v>
      </c>
      <c r="K53" s="1">
        <f>+K52+5</f>
        <v>10</v>
      </c>
    </row>
    <row r="54" spans="2:11" ht="14.4" hidden="1" x14ac:dyDescent="0.3">
      <c r="C54" s="2"/>
      <c r="D54" s="3"/>
      <c r="E54" s="3"/>
      <c r="F54" s="3"/>
      <c r="I54" s="1">
        <f t="shared" ref="I54:I74" si="3">+I53+1</f>
        <v>3</v>
      </c>
      <c r="K54" s="1">
        <f t="shared" ref="K54:K62" si="4">+K53+5</f>
        <v>15</v>
      </c>
    </row>
    <row r="55" spans="2:11" ht="14.4" hidden="1" x14ac:dyDescent="0.3">
      <c r="C55" s="2"/>
      <c r="I55" s="1">
        <f t="shared" si="3"/>
        <v>4</v>
      </c>
      <c r="K55" s="1">
        <f t="shared" si="4"/>
        <v>20</v>
      </c>
    </row>
    <row r="56" spans="2:11" ht="14.4" hidden="1" x14ac:dyDescent="0.3">
      <c r="C56" s="2"/>
      <c r="E56" s="22">
        <v>1</v>
      </c>
      <c r="I56" s="1">
        <f t="shared" si="3"/>
        <v>5</v>
      </c>
      <c r="K56" s="1">
        <f t="shared" si="4"/>
        <v>25</v>
      </c>
    </row>
    <row r="57" spans="2:11" ht="14.4" hidden="1" x14ac:dyDescent="0.3">
      <c r="E57" s="22">
        <v>2</v>
      </c>
      <c r="I57" s="1">
        <f t="shared" si="3"/>
        <v>6</v>
      </c>
      <c r="K57" s="1">
        <f t="shared" si="4"/>
        <v>30</v>
      </c>
    </row>
    <row r="58" spans="2:11" ht="14.4" hidden="1" x14ac:dyDescent="0.3">
      <c r="I58" s="1">
        <f t="shared" si="3"/>
        <v>7</v>
      </c>
      <c r="K58" s="1">
        <f t="shared" si="4"/>
        <v>35</v>
      </c>
    </row>
    <row r="59" spans="2:11" ht="14.4" hidden="1" x14ac:dyDescent="0.3">
      <c r="I59" s="1">
        <f t="shared" si="3"/>
        <v>8</v>
      </c>
      <c r="K59" s="1">
        <f t="shared" si="4"/>
        <v>40</v>
      </c>
    </row>
    <row r="60" spans="2:11" ht="14.4" hidden="1" x14ac:dyDescent="0.3">
      <c r="I60" s="1">
        <f t="shared" si="3"/>
        <v>9</v>
      </c>
      <c r="K60" s="1">
        <f t="shared" si="4"/>
        <v>45</v>
      </c>
    </row>
    <row r="61" spans="2:11" ht="14.4" hidden="1" x14ac:dyDescent="0.3">
      <c r="I61" s="1">
        <f t="shared" si="3"/>
        <v>10</v>
      </c>
      <c r="K61" s="1">
        <f t="shared" si="4"/>
        <v>50</v>
      </c>
    </row>
    <row r="62" spans="2:11" ht="14.4" hidden="1" x14ac:dyDescent="0.3">
      <c r="I62" s="1">
        <f t="shared" si="3"/>
        <v>11</v>
      </c>
      <c r="K62" s="1">
        <f t="shared" si="4"/>
        <v>55</v>
      </c>
    </row>
    <row r="63" spans="2:11" ht="14.4" hidden="1" x14ac:dyDescent="0.3">
      <c r="I63" s="1">
        <f t="shared" si="3"/>
        <v>12</v>
      </c>
    </row>
    <row r="64" spans="2:11" ht="14.4" hidden="1" x14ac:dyDescent="0.3">
      <c r="I64" s="1">
        <f t="shared" si="3"/>
        <v>13</v>
      </c>
    </row>
    <row r="65" spans="4:11" ht="14.4" hidden="1" x14ac:dyDescent="0.3">
      <c r="I65" s="1">
        <f t="shared" si="3"/>
        <v>14</v>
      </c>
    </row>
    <row r="66" spans="4:11" ht="14.4" hidden="1" x14ac:dyDescent="0.3">
      <c r="I66" s="1">
        <f t="shared" si="3"/>
        <v>15</v>
      </c>
    </row>
    <row r="67" spans="4:11" ht="14.4" hidden="1" x14ac:dyDescent="0.3">
      <c r="I67" s="1">
        <f t="shared" si="3"/>
        <v>16</v>
      </c>
    </row>
    <row r="68" spans="4:11" ht="14.4" hidden="1" x14ac:dyDescent="0.3">
      <c r="I68" s="1">
        <f t="shared" si="3"/>
        <v>17</v>
      </c>
    </row>
    <row r="69" spans="4:11" ht="14.4" hidden="1" x14ac:dyDescent="0.3">
      <c r="I69" s="1">
        <f t="shared" si="3"/>
        <v>18</v>
      </c>
    </row>
    <row r="70" spans="4:11" ht="14.4" hidden="1" x14ac:dyDescent="0.3">
      <c r="I70" s="1">
        <f t="shared" si="3"/>
        <v>19</v>
      </c>
    </row>
    <row r="71" spans="4:11" ht="14.4" hidden="1" x14ac:dyDescent="0.3">
      <c r="I71" s="1">
        <f t="shared" si="3"/>
        <v>20</v>
      </c>
    </row>
    <row r="72" spans="4:11" ht="14.4" hidden="1" x14ac:dyDescent="0.3">
      <c r="I72" s="1">
        <f t="shared" si="3"/>
        <v>21</v>
      </c>
    </row>
    <row r="73" spans="4:11" ht="14.4" hidden="1" x14ac:dyDescent="0.3">
      <c r="I73" s="1">
        <f t="shared" si="3"/>
        <v>22</v>
      </c>
    </row>
    <row r="74" spans="4:11" ht="14.4" hidden="1" x14ac:dyDescent="0.3">
      <c r="I74" s="1">
        <f t="shared" si="3"/>
        <v>23</v>
      </c>
    </row>
    <row r="75" spans="4:11" ht="14.4" hidden="1" x14ac:dyDescent="0.3"/>
    <row r="76" spans="4:11" hidden="1" thickBot="1" x14ac:dyDescent="0.35"/>
    <row r="77" spans="4:11" thickTop="1" x14ac:dyDescent="0.3">
      <c r="D77" s="69" t="s">
        <v>33</v>
      </c>
      <c r="E77" s="70"/>
      <c r="F77" s="70"/>
      <c r="G77" s="70"/>
      <c r="H77" s="70"/>
      <c r="I77" s="70"/>
      <c r="J77" s="70"/>
      <c r="K77" s="71"/>
    </row>
    <row r="78" spans="4:11" ht="14.4" x14ac:dyDescent="0.3">
      <c r="D78" s="72"/>
      <c r="E78" s="73"/>
      <c r="F78" s="73"/>
      <c r="G78" s="73"/>
      <c r="H78" s="73"/>
      <c r="I78" s="73"/>
      <c r="J78" s="73"/>
      <c r="K78" s="74"/>
    </row>
    <row r="79" spans="4:11" ht="39" customHeight="1" x14ac:dyDescent="0.3">
      <c r="D79" s="13" t="s">
        <v>41</v>
      </c>
      <c r="E79" s="41" t="s">
        <v>39</v>
      </c>
      <c r="F79" s="42"/>
      <c r="G79" s="43"/>
      <c r="H79" s="14" t="s">
        <v>14</v>
      </c>
      <c r="I79" s="41" t="s">
        <v>46</v>
      </c>
      <c r="J79" s="42"/>
      <c r="K79" s="43"/>
    </row>
    <row r="80" spans="4:11" ht="15" customHeight="1" x14ac:dyDescent="0.3">
      <c r="D80" s="13" t="s">
        <v>42</v>
      </c>
      <c r="E80" s="41" t="s">
        <v>40</v>
      </c>
      <c r="F80" s="42"/>
      <c r="G80" s="43"/>
      <c r="H80" s="15"/>
      <c r="I80" s="55" t="s">
        <v>35</v>
      </c>
      <c r="J80" s="56"/>
      <c r="K80" s="57"/>
    </row>
    <row r="81" spans="4:11" ht="15.6" x14ac:dyDescent="0.3">
      <c r="D81" s="13" t="s">
        <v>43</v>
      </c>
      <c r="E81" s="41" t="s">
        <v>38</v>
      </c>
      <c r="F81" s="42"/>
      <c r="G81" s="43"/>
      <c r="H81" s="15"/>
      <c r="I81" s="55" t="s">
        <v>34</v>
      </c>
      <c r="J81" s="56"/>
      <c r="K81" s="57"/>
    </row>
    <row r="82" spans="4:11" ht="15.6" x14ac:dyDescent="0.3">
      <c r="D82" s="13" t="s">
        <v>44</v>
      </c>
      <c r="E82" s="19" t="s">
        <v>45</v>
      </c>
      <c r="F82" s="20"/>
      <c r="G82" s="16"/>
      <c r="H82" s="14" t="s">
        <v>15</v>
      </c>
      <c r="I82" s="41" t="s">
        <v>36</v>
      </c>
      <c r="J82" s="42"/>
      <c r="K82" s="43"/>
    </row>
    <row r="83" spans="4:11" ht="16.2" thickBot="1" x14ac:dyDescent="0.35">
      <c r="D83" s="21"/>
      <c r="E83" s="44"/>
      <c r="F83" s="45"/>
      <c r="G83" s="46"/>
      <c r="H83" s="18" t="s">
        <v>16</v>
      </c>
      <c r="I83" s="47" t="s">
        <v>37</v>
      </c>
      <c r="J83" s="48"/>
      <c r="K83" s="49"/>
    </row>
    <row r="84" spans="4:11" thickTop="1" x14ac:dyDescent="0.3">
      <c r="D84" s="17"/>
    </row>
  </sheetData>
  <protectedRanges>
    <protectedRange sqref="B29:B43" name="Range6"/>
    <protectedRange sqref="B16:K21" name="Range1"/>
    <protectedRange sqref="C29:F43 H29:H43" name="Range2"/>
    <protectedRange sqref="G45:G47" name="Range5"/>
  </protectedRanges>
  <mergeCells count="60">
    <mergeCell ref="H14:I14"/>
    <mergeCell ref="J23:K23"/>
    <mergeCell ref="H24:I25"/>
    <mergeCell ref="J24:K25"/>
    <mergeCell ref="B44:H44"/>
    <mergeCell ref="E25:F25"/>
    <mergeCell ref="C25:D25"/>
    <mergeCell ref="K27:K28"/>
    <mergeCell ref="I27:I28"/>
    <mergeCell ref="J27:J28"/>
    <mergeCell ref="C23:D23"/>
    <mergeCell ref="C24:D24"/>
    <mergeCell ref="E23:F23"/>
    <mergeCell ref="E24:F24"/>
    <mergeCell ref="B14:B15"/>
    <mergeCell ref="C14:D14"/>
    <mergeCell ref="E14:E15"/>
    <mergeCell ref="F14:F15"/>
    <mergeCell ref="G14:G15"/>
    <mergeCell ref="B26:K26"/>
    <mergeCell ref="C27:C28"/>
    <mergeCell ref="D27:D28"/>
    <mergeCell ref="E27:E28"/>
    <mergeCell ref="F27:F28"/>
    <mergeCell ref="G27:G28"/>
    <mergeCell ref="H27:H28"/>
    <mergeCell ref="F4:K4"/>
    <mergeCell ref="F5:K6"/>
    <mergeCell ref="B8:K9"/>
    <mergeCell ref="B10:K10"/>
    <mergeCell ref="B13:F13"/>
    <mergeCell ref="G13:K13"/>
    <mergeCell ref="C11:K11"/>
    <mergeCell ref="J14:J15"/>
    <mergeCell ref="B49:K49"/>
    <mergeCell ref="B50:K50"/>
    <mergeCell ref="B47:F47"/>
    <mergeCell ref="D77:K78"/>
    <mergeCell ref="G45:I45"/>
    <mergeCell ref="G47:I47"/>
    <mergeCell ref="J47:K47"/>
    <mergeCell ref="J45:K45"/>
    <mergeCell ref="B45:F45"/>
    <mergeCell ref="B46:F46"/>
    <mergeCell ref="G46:I46"/>
    <mergeCell ref="J46:K46"/>
    <mergeCell ref="K14:K15"/>
    <mergeCell ref="B22:K22"/>
    <mergeCell ref="H23:I23"/>
    <mergeCell ref="I82:K82"/>
    <mergeCell ref="E83:G83"/>
    <mergeCell ref="I83:K83"/>
    <mergeCell ref="B48:I48"/>
    <mergeCell ref="J48:K48"/>
    <mergeCell ref="E79:G79"/>
    <mergeCell ref="I79:K79"/>
    <mergeCell ref="E80:G80"/>
    <mergeCell ref="I80:K80"/>
    <mergeCell ref="E81:G81"/>
    <mergeCell ref="I81:K81"/>
  </mergeCells>
  <dataValidations count="1">
    <dataValidation imeMode="off" allowBlank="1" showInputMessage="1" showErrorMessage="1" sqref="D77 H79:I83 D79:E79 D81:D83 E81:E82" xr:uid="{AEB8A44D-A438-4AFF-B76C-459D903874B9}"/>
  </dataValidations>
  <hyperlinks>
    <hyperlink ref="H51" r:id="rId1" display="120@" xr:uid="{E97E838E-F889-4404-BECA-0AA213B72AA2}"/>
  </hyperlinks>
  <printOptions horizontalCentered="1" verticalCentered="1"/>
  <pageMargins left="0.35433070866141736" right="0.15748031496062992" top="0.23622047244094491" bottom="0.27559055118110237" header="0.15748031496062992" footer="0"/>
  <pageSetup paperSize="9" scale="8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&amp; Accomodation Form</vt:lpstr>
      <vt:lpstr>'Travel &amp; Accomodation Form'!Print_Area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Korisnik</cp:lastModifiedBy>
  <cp:lastPrinted>2021-03-12T12:53:16Z</cp:lastPrinted>
  <dcterms:created xsi:type="dcterms:W3CDTF">2012-01-10T18:33:01Z</dcterms:created>
  <dcterms:modified xsi:type="dcterms:W3CDTF">2022-02-17T08:22:33Z</dcterms:modified>
</cp:coreProperties>
</file>