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ZJ-SRV\Redirect\k.lebioda\Desktop\"/>
    </mc:Choice>
  </mc:AlternateContent>
  <xr:revisionPtr revIDLastSave="0" documentId="13_ncr:1_{70F2835E-C0C4-43F1-AB69-4365EB9D49C5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Hotel&amp;travel form hotel Vienna" sheetId="3" r:id="rId1"/>
    <sheet name="Hotel&amp;travel form IBIS STYLES" sheetId="1" r:id="rId2"/>
    <sheet name="Hotel&amp;travel form Szyndzielnia" sheetId="4" r:id="rId3"/>
    <sheet name="Hotel&amp;travel form COS Szczyrk" sheetId="5" r:id="rId4"/>
    <sheet name="camp hotel&amp;travel form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L26" i="2"/>
  <c r="L41" i="2" s="1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24" i="2"/>
  <c r="M41" i="4"/>
  <c r="L41" i="4"/>
  <c r="I41" i="4"/>
  <c r="G40" i="4"/>
  <c r="N40" i="4" s="1"/>
  <c r="G39" i="4"/>
  <c r="N39" i="4" s="1"/>
  <c r="G38" i="4"/>
  <c r="N38" i="4" s="1"/>
  <c r="N37" i="4"/>
  <c r="G37" i="4"/>
  <c r="G36" i="4"/>
  <c r="N36" i="4" s="1"/>
  <c r="G35" i="4"/>
  <c r="N35" i="4" s="1"/>
  <c r="G34" i="4"/>
  <c r="N34" i="4" s="1"/>
  <c r="N33" i="4"/>
  <c r="G33" i="4"/>
  <c r="G32" i="4"/>
  <c r="N32" i="4" s="1"/>
  <c r="G31" i="4"/>
  <c r="N31" i="4" s="1"/>
  <c r="G30" i="4"/>
  <c r="N30" i="4" s="1"/>
  <c r="N29" i="4"/>
  <c r="G29" i="4"/>
  <c r="G28" i="4"/>
  <c r="N28" i="4" s="1"/>
  <c r="G27" i="4"/>
  <c r="N27" i="4" s="1"/>
  <c r="G26" i="4"/>
  <c r="N26" i="4" s="1"/>
  <c r="N25" i="4"/>
  <c r="G25" i="4"/>
  <c r="G24" i="4"/>
  <c r="N24" i="4" s="1"/>
  <c r="M41" i="1"/>
  <c r="L41" i="1"/>
  <c r="I41" i="1"/>
  <c r="N40" i="1"/>
  <c r="G40" i="1"/>
  <c r="G39" i="1"/>
  <c r="N39" i="1" s="1"/>
  <c r="N38" i="1"/>
  <c r="G38" i="1"/>
  <c r="N37" i="1"/>
  <c r="G37" i="1"/>
  <c r="N36" i="1"/>
  <c r="G36" i="1"/>
  <c r="G35" i="1"/>
  <c r="N35" i="1" s="1"/>
  <c r="N34" i="1"/>
  <c r="G34" i="1"/>
  <c r="N33" i="1"/>
  <c r="G33" i="1"/>
  <c r="N32" i="1"/>
  <c r="G32" i="1"/>
  <c r="G31" i="1"/>
  <c r="N31" i="1" s="1"/>
  <c r="N30" i="1"/>
  <c r="G30" i="1"/>
  <c r="N29" i="1"/>
  <c r="G29" i="1"/>
  <c r="N28" i="1"/>
  <c r="G28" i="1"/>
  <c r="G27" i="1"/>
  <c r="N27" i="1" s="1"/>
  <c r="N26" i="1"/>
  <c r="G26" i="1"/>
  <c r="N25" i="1"/>
  <c r="G25" i="1"/>
  <c r="N24" i="1"/>
  <c r="G24" i="1"/>
  <c r="M41" i="3"/>
  <c r="L41" i="3"/>
  <c r="I41" i="3"/>
  <c r="G40" i="3"/>
  <c r="N40" i="3" s="1"/>
  <c r="G39" i="3"/>
  <c r="N39" i="3" s="1"/>
  <c r="G38" i="3"/>
  <c r="N38" i="3" s="1"/>
  <c r="G37" i="3"/>
  <c r="N37" i="3" s="1"/>
  <c r="G36" i="3"/>
  <c r="N36" i="3" s="1"/>
  <c r="G35" i="3"/>
  <c r="N35" i="3" s="1"/>
  <c r="G34" i="3"/>
  <c r="N34" i="3" s="1"/>
  <c r="G33" i="3"/>
  <c r="N33" i="3" s="1"/>
  <c r="G32" i="3"/>
  <c r="N32" i="3" s="1"/>
  <c r="G31" i="3"/>
  <c r="N31" i="3" s="1"/>
  <c r="G30" i="3"/>
  <c r="N30" i="3" s="1"/>
  <c r="G29" i="3"/>
  <c r="N29" i="3" s="1"/>
  <c r="G28" i="3"/>
  <c r="N28" i="3" s="1"/>
  <c r="G27" i="3"/>
  <c r="N27" i="3" s="1"/>
  <c r="G26" i="3"/>
  <c r="N26" i="3" s="1"/>
  <c r="G25" i="3"/>
  <c r="N25" i="3" s="1"/>
  <c r="G24" i="3"/>
  <c r="N24" i="3" s="1"/>
  <c r="N25" i="5"/>
  <c r="N26" i="5"/>
  <c r="N27" i="5"/>
  <c r="N41" i="5" s="1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M41" i="5"/>
  <c r="L41" i="5"/>
  <c r="I41" i="5"/>
  <c r="G24" i="5"/>
  <c r="K41" i="2"/>
  <c r="J41" i="2"/>
  <c r="I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N41" i="4" l="1"/>
  <c r="N41" i="1"/>
  <c r="N41" i="3"/>
</calcChain>
</file>

<file path=xl/sharedStrings.xml><?xml version="1.0" encoding="utf-8"?>
<sst xmlns="http://schemas.openxmlformats.org/spreadsheetml/2006/main" count="277" uniqueCount="57">
  <si>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</si>
  <si>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</si>
  <si>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</si>
  <si>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</si>
  <si>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</si>
  <si>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</si>
  <si>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</si>
  <si>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COMMENTS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</si>
  <si>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</si>
  <si>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</si>
  <si>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</si>
  <si>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</si>
  <si>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</si>
  <si>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</si>
  <si>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</si>
  <si>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</si>
  <si>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</si>
  <si>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</si>
  <si>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</si>
  <si>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</si>
  <si>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</si>
  <si>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</si>
  <si>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</si>
  <si>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</si>
  <si>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</si>
  <si>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</si>
  <si>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</si>
  <si>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</si>
  <si>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</si>
  <si>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</si>
  <si>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</si>
  <si>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Single room</t>
  </si>
  <si>
    <t>Prices Per person</t>
  </si>
  <si>
    <t>Bielsko - Biala, Poland</t>
  </si>
  <si>
    <t xml:space="preserve">Hotel Ibis Styles Bielsko-Biala***  </t>
  </si>
  <si>
    <t>Prices per person</t>
  </si>
  <si>
    <t>Bed &amp; Breakfast</t>
  </si>
  <si>
    <t>Lunch</t>
  </si>
  <si>
    <t>Dinner</t>
  </si>
  <si>
    <t>Parkhotel Vienna****</t>
  </si>
  <si>
    <t>Transfer fee</t>
  </si>
  <si>
    <t>Cadet European Cup 20&amp;21.05.2023</t>
  </si>
  <si>
    <r>
      <t xml:space="preserve">SEND BY EMAIL: </t>
    </r>
    <r>
      <rPr>
        <b/>
        <sz val="11"/>
        <color theme="4"/>
        <rFont val="Calibri"/>
        <family val="2"/>
        <charset val="238"/>
        <scheme val="minor"/>
      </rPr>
      <t>registrationbb@pzjudo.pl</t>
    </r>
    <r>
      <rPr>
        <b/>
        <sz val="11"/>
        <color theme="1"/>
        <rFont val="Calibri"/>
        <family val="2"/>
        <charset val="238"/>
        <scheme val="minor"/>
      </rPr>
      <t xml:space="preserve"> before 05.05.2023</t>
    </r>
  </si>
  <si>
    <t>50 EUR/ per person both ways</t>
  </si>
  <si>
    <t>Twin room</t>
  </si>
  <si>
    <t>Triple room</t>
  </si>
  <si>
    <t>Twin and triple rooms - please enter the names as the patricipants have to be accommodated!</t>
  </si>
  <si>
    <t>Full Board</t>
  </si>
  <si>
    <t>Tournament&amp;Camp Package</t>
  </si>
  <si>
    <t>Hotel „Szyndzielnia”</t>
  </si>
  <si>
    <r>
      <t xml:space="preserve">SEND BY EMAIL: </t>
    </r>
    <r>
      <rPr>
        <b/>
        <sz val="11"/>
        <color theme="4"/>
        <rFont val="Calibri"/>
        <family val="2"/>
        <charset val="238"/>
        <scheme val="minor"/>
      </rPr>
      <t xml:space="preserve">registrationbb@pzjudo.pl </t>
    </r>
    <r>
      <rPr>
        <b/>
        <sz val="11"/>
        <color theme="1"/>
        <rFont val="Calibri"/>
        <family val="2"/>
        <charset val="238"/>
        <scheme val="minor"/>
      </rPr>
      <t>before 05.05.2023</t>
    </r>
  </si>
  <si>
    <t>Hotel COS Szczyrk</t>
  </si>
  <si>
    <t>Lunch in the hall</t>
  </si>
  <si>
    <t xml:space="preserve">CAMP 22 - 24.05.2023 </t>
  </si>
  <si>
    <t>Camp Package</t>
  </si>
  <si>
    <t>Hotel Ibis Styles/Hotel Szyndzielnia</t>
  </si>
  <si>
    <t>Non official accomodation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</si>
</sst>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  <numFmt numFmtId="169" formatCode="#,##0\ [$€-1];[Red]\-#,##0\ [$€-1]"/>
    <numFmt numFmtId="170" formatCode="_-[$€-2]\ * #,##0.00_-;\-[$€-2]\ * #,##0.00_-;_-[$€-2]\ * &quot;-&quot;??_-;_-@_-"/>
  </numFmts>
  <fonts count="25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9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8"/>
      <name val="Verdana"/>
      <family val="2"/>
      <charset val="238"/>
    </font>
    <font>
      <b/>
      <i/>
      <sz val="8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rgb="FF000000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/>
      <diagonal/>
    </border>
    <border>
      <left style="medium">
        <color rgb="FF000000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165" fontId="12" fillId="5" borderId="5" xfId="0" applyNumberFormat="1" applyFont="1" applyFill="1" applyBorder="1" applyAlignment="1">
      <alignment vertical="center" wrapText="1"/>
    </xf>
    <xf numFmtId="167" fontId="8" fillId="5" borderId="0" xfId="0" applyNumberFormat="1" applyFont="1" applyFill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70" fontId="16" fillId="6" borderId="6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8" fillId="7" borderId="5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20" fillId="0" borderId="15" xfId="0" applyFont="1" applyBorder="1" applyAlignment="1">
      <alignment horizontal="center"/>
    </xf>
    <xf numFmtId="0" fontId="8" fillId="7" borderId="4" xfId="0" applyFont="1" applyFill="1" applyBorder="1" applyAlignment="1">
      <alignment horizontal="center" vertical="top" wrapText="1"/>
    </xf>
    <xf numFmtId="0" fontId="22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169" fontId="19" fillId="0" borderId="18" xfId="0" applyNumberFormat="1" applyFont="1" applyBorder="1" applyAlignment="1">
      <alignment horizontal="center" vertical="center" wrapText="1"/>
    </xf>
    <xf numFmtId="169" fontId="19" fillId="0" borderId="19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169" fontId="19" fillId="0" borderId="24" xfId="0" applyNumberFormat="1" applyFont="1" applyBorder="1" applyAlignment="1">
      <alignment horizontal="center" vertical="center" wrapText="1"/>
    </xf>
    <xf numFmtId="169" fontId="19" fillId="0" borderId="25" xfId="0" applyNumberFormat="1" applyFont="1" applyBorder="1" applyAlignment="1">
      <alignment horizontal="center" vertical="center" wrapText="1"/>
    </xf>
    <xf numFmtId="169" fontId="19" fillId="0" borderId="26" xfId="0" applyNumberFormat="1" applyFont="1" applyBorder="1" applyAlignment="1">
      <alignment horizontal="center" vertical="center" wrapText="1"/>
    </xf>
    <xf numFmtId="169" fontId="19" fillId="0" borderId="28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19" fillId="0" borderId="31" xfId="0" applyFont="1" applyBorder="1" applyAlignment="1">
      <alignment horizontal="left" vertical="center" wrapText="1" indent="6"/>
    </xf>
    <xf numFmtId="0" fontId="19" fillId="0" borderId="32" xfId="0" applyFont="1" applyBorder="1" applyAlignment="1">
      <alignment horizontal="left" vertical="center" wrapText="1" indent="5"/>
    </xf>
    <xf numFmtId="169" fontId="19" fillId="0" borderId="33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9" fontId="19" fillId="0" borderId="34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169" fontId="19" fillId="0" borderId="39" xfId="0" applyNumberFormat="1" applyFont="1" applyBorder="1" applyAlignment="1">
      <alignment horizontal="center" vertical="center" wrapText="1"/>
    </xf>
    <xf numFmtId="169" fontId="19" fillId="0" borderId="0" xfId="0" applyNumberFormat="1" applyFont="1" applyBorder="1" applyAlignment="1">
      <alignment horizontal="center" vertical="center" wrapText="1"/>
    </xf>
    <xf numFmtId="169" fontId="19" fillId="0" borderId="40" xfId="0" applyNumberFormat="1" applyFont="1" applyBorder="1" applyAlignment="1">
      <alignment horizontal="center" vertical="center" wrapText="1"/>
    </xf>
    <xf numFmtId="0" fontId="0" fillId="0" borderId="42" xfId="0" applyBorder="1"/>
    <xf numFmtId="0" fontId="0" fillId="0" borderId="36" xfId="0" applyBorder="1" applyAlignment="1">
      <alignment horizontal="center"/>
    </xf>
    <xf numFmtId="169" fontId="19" fillId="0" borderId="33" xfId="0" applyNumberFormat="1" applyFont="1" applyBorder="1" applyAlignment="1">
      <alignment horizontal="center" vertical="center" wrapText="1"/>
    </xf>
    <xf numFmtId="169" fontId="19" fillId="0" borderId="20" xfId="0" applyNumberFormat="1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169" fontId="19" fillId="0" borderId="43" xfId="0" applyNumberFormat="1" applyFont="1" applyBorder="1" applyAlignment="1">
      <alignment horizontal="center" vertical="center" wrapText="1"/>
    </xf>
    <xf numFmtId="169" fontId="19" fillId="0" borderId="44" xfId="0" applyNumberFormat="1" applyFont="1" applyBorder="1" applyAlignment="1">
      <alignment horizontal="center" vertical="center" wrapText="1"/>
    </xf>
    <xf numFmtId="169" fontId="19" fillId="0" borderId="4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33" xfId="0" applyBorder="1"/>
    <xf numFmtId="0" fontId="7" fillId="10" borderId="3" xfId="2" applyFont="1" applyFill="1" applyBorder="1" applyAlignment="1">
      <alignment horizontal="center" vertical="center"/>
    </xf>
    <xf numFmtId="169" fontId="19" fillId="0" borderId="0" xfId="0" applyNumberFormat="1" applyFont="1" applyBorder="1" applyAlignment="1">
      <alignment vertical="center" wrapText="1"/>
    </xf>
    <xf numFmtId="0" fontId="0" fillId="0" borderId="46" xfId="0" applyBorder="1"/>
    <xf numFmtId="169" fontId="19" fillId="0" borderId="46" xfId="0" applyNumberFormat="1" applyFont="1" applyBorder="1" applyAlignment="1">
      <alignment horizontal="center" vertical="center" wrapText="1"/>
    </xf>
    <xf numFmtId="0" fontId="20" fillId="0" borderId="0" xfId="0" applyFont="1" applyAlignment="1"/>
    <xf numFmtId="0" fontId="20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69" fontId="19" fillId="0" borderId="47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/>
    <xf numFmtId="165" fontId="15" fillId="7" borderId="4" xfId="0" applyNumberFormat="1" applyFont="1" applyFill="1" applyBorder="1" applyAlignment="1">
      <alignment horizontal="right" wrapText="1"/>
    </xf>
    <xf numFmtId="165" fontId="24" fillId="7" borderId="4" xfId="0" applyNumberFormat="1" applyFont="1" applyFill="1" applyBorder="1" applyAlignment="1">
      <alignment horizontal="right" wrapText="1"/>
    </xf>
    <xf numFmtId="0" fontId="23" fillId="0" borderId="4" xfId="0" applyFont="1" applyBorder="1" applyAlignment="1">
      <alignment vertical="top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ADF3-B0FB-4C8B-874B-D743A4E8A4CF}">
  <sheetPr>
    <tabColor rgb="FFFFFF00"/>
  </sheetPr>
  <dimension ref="A1:O41"/>
  <sheetViews>
    <sheetView topLeftCell="A9" workbookViewId="0">
      <selection activeCell="I25" sqref="I25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2" width="14.6640625" customWidth="1"/>
    <col min="13" max="13" width="13.77734375" customWidth="1"/>
    <col min="14" max="14" width="11.33203125" customWidth="1"/>
    <col min="15" max="15" width="14" customWidth="1"/>
  </cols>
  <sheetData>
    <row r="1" spans="2:15" ht="15" thickBot="1"/>
    <row r="2" spans="2:15" ht="15.45" customHeight="1">
      <c r="C2" s="56" t="s">
        <v>41</v>
      </c>
      <c r="D2" s="57"/>
      <c r="E2" s="57"/>
      <c r="F2" s="57"/>
      <c r="G2" s="57"/>
      <c r="H2" s="57"/>
      <c r="I2" s="58"/>
      <c r="J2" s="68" t="s">
        <v>46</v>
      </c>
      <c r="K2" s="69"/>
      <c r="L2" s="69"/>
      <c r="M2" s="69"/>
      <c r="N2" s="69"/>
      <c r="O2" s="69"/>
    </row>
    <row r="3" spans="2:15" ht="15.45" customHeight="1" thickBot="1">
      <c r="C3" s="44" t="s">
        <v>33</v>
      </c>
      <c r="D3" s="45"/>
      <c r="E3" s="45"/>
      <c r="F3" s="45"/>
      <c r="G3" s="45"/>
      <c r="H3" s="45"/>
      <c r="I3" s="46"/>
      <c r="J3" s="90"/>
      <c r="K3" s="89"/>
    </row>
    <row r="4" spans="2:15" ht="26.4" customHeight="1" thickTop="1" thickBot="1">
      <c r="C4" s="55" t="s">
        <v>42</v>
      </c>
      <c r="D4" s="55"/>
      <c r="E4" s="55"/>
      <c r="F4" s="55"/>
      <c r="G4" s="1"/>
      <c r="H4" s="1"/>
      <c r="I4" s="2"/>
      <c r="J4" s="91" t="s">
        <v>39</v>
      </c>
      <c r="K4" s="92"/>
    </row>
    <row r="5" spans="2:15" ht="27.6" thickTop="1" thickBot="1">
      <c r="B5" s="65" t="s">
        <v>4</v>
      </c>
      <c r="C5" s="65"/>
      <c r="D5" s="51"/>
      <c r="E5" s="51"/>
      <c r="F5" s="51"/>
      <c r="G5" s="51"/>
      <c r="J5" s="72" t="s">
        <v>35</v>
      </c>
      <c r="K5" s="87" t="s">
        <v>36</v>
      </c>
      <c r="L5" s="84" t="s">
        <v>37</v>
      </c>
      <c r="M5" s="85" t="s">
        <v>38</v>
      </c>
    </row>
    <row r="6" spans="2:15" ht="15" customHeight="1" thickTop="1" thickBot="1">
      <c r="B6" s="52" t="s">
        <v>2</v>
      </c>
      <c r="C6" s="52"/>
      <c r="D6" s="51"/>
      <c r="E6" s="51"/>
      <c r="F6" s="51"/>
      <c r="G6" s="51"/>
      <c r="J6" s="73" t="s">
        <v>31</v>
      </c>
      <c r="K6" s="88">
        <v>140</v>
      </c>
      <c r="L6" s="71">
        <v>25</v>
      </c>
      <c r="M6" s="86">
        <v>25</v>
      </c>
    </row>
    <row r="7" spans="2:15" ht="15" customHeight="1" thickBot="1">
      <c r="B7" s="52" t="s">
        <v>0</v>
      </c>
      <c r="C7" s="52"/>
      <c r="D7" s="63"/>
      <c r="E7" s="51"/>
      <c r="F7" s="51"/>
      <c r="G7" s="51"/>
      <c r="J7" s="74" t="s">
        <v>44</v>
      </c>
      <c r="K7" s="70">
        <v>105</v>
      </c>
      <c r="L7" s="71"/>
      <c r="M7" s="76"/>
    </row>
    <row r="8" spans="2:15" ht="15.6" thickTop="1" thickBot="1">
      <c r="B8" s="52" t="s">
        <v>1</v>
      </c>
      <c r="C8" s="52"/>
      <c r="D8" s="64"/>
      <c r="E8" s="51"/>
      <c r="F8" s="51"/>
      <c r="G8" s="51"/>
      <c r="J8" s="79" t="s">
        <v>45</v>
      </c>
      <c r="K8" s="78">
        <v>90</v>
      </c>
      <c r="L8" s="75"/>
      <c r="M8" s="77"/>
    </row>
    <row r="9" spans="2:15" ht="15.6" thickTop="1" thickBot="1">
      <c r="B9" s="53" t="s">
        <v>3</v>
      </c>
      <c r="C9" s="53"/>
      <c r="D9" s="51"/>
      <c r="E9" s="51"/>
      <c r="F9" s="51"/>
      <c r="G9" s="51"/>
      <c r="J9" s="79" t="s">
        <v>40</v>
      </c>
      <c r="K9" s="81" t="s">
        <v>43</v>
      </c>
      <c r="L9" s="82"/>
      <c r="M9" s="83"/>
    </row>
    <row r="10" spans="2:15" ht="15.6" thickTop="1" thickBot="1">
      <c r="B10" s="53" t="s">
        <v>0</v>
      </c>
      <c r="C10" s="53"/>
      <c r="D10" s="51"/>
      <c r="E10" s="51"/>
      <c r="F10" s="51"/>
      <c r="G10" s="51"/>
      <c r="J10" s="116" t="s">
        <v>52</v>
      </c>
      <c r="K10" s="117">
        <v>20</v>
      </c>
      <c r="L10" s="80"/>
    </row>
    <row r="11" spans="2:15" ht="15.6" thickTop="1" thickBot="1"/>
    <row r="12" spans="2:15" ht="15.6" thickTop="1" thickBot="1">
      <c r="J12" s="79"/>
    </row>
    <row r="13" spans="2:15" ht="15" thickTop="1">
      <c r="B13" s="59" t="s">
        <v>5</v>
      </c>
      <c r="C13" s="59"/>
      <c r="D13" s="59"/>
      <c r="E13" s="59"/>
      <c r="F13" s="59"/>
      <c r="G13" s="60" t="s">
        <v>6</v>
      </c>
      <c r="H13" s="60"/>
      <c r="I13" s="60"/>
      <c r="J13" s="114"/>
      <c r="K13" s="60"/>
      <c r="L13" s="61" t="s">
        <v>7</v>
      </c>
    </row>
    <row r="14" spans="2:15">
      <c r="B14" s="11" t="s">
        <v>8</v>
      </c>
      <c r="C14" s="11" t="s">
        <v>9</v>
      </c>
      <c r="D14" s="11" t="s">
        <v>28</v>
      </c>
      <c r="E14" s="11" t="s">
        <v>10</v>
      </c>
      <c r="F14" s="11" t="s">
        <v>11</v>
      </c>
      <c r="G14" s="12" t="s">
        <v>8</v>
      </c>
      <c r="H14" s="12" t="s">
        <v>9</v>
      </c>
      <c r="I14" s="12" t="s">
        <v>28</v>
      </c>
      <c r="J14" s="12" t="s">
        <v>12</v>
      </c>
      <c r="K14" s="12" t="s">
        <v>13</v>
      </c>
      <c r="L14" s="62"/>
    </row>
    <row r="15" spans="2:15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5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3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" customHeight="1">
      <c r="A22" s="43" t="s">
        <v>14</v>
      </c>
      <c r="B22" s="43" t="s">
        <v>15</v>
      </c>
      <c r="C22" s="43" t="s">
        <v>16</v>
      </c>
      <c r="D22" s="43" t="s">
        <v>17</v>
      </c>
      <c r="E22" s="47" t="s">
        <v>18</v>
      </c>
      <c r="F22" s="47" t="s">
        <v>19</v>
      </c>
      <c r="G22" s="47" t="s">
        <v>20</v>
      </c>
      <c r="H22" s="43" t="s">
        <v>21</v>
      </c>
      <c r="I22" s="48" t="s">
        <v>32</v>
      </c>
      <c r="J22" s="37" t="s">
        <v>37</v>
      </c>
      <c r="K22" s="37" t="s">
        <v>38</v>
      </c>
      <c r="L22" s="49" t="s">
        <v>22</v>
      </c>
      <c r="M22" s="49" t="s">
        <v>23</v>
      </c>
      <c r="N22" s="41" t="s">
        <v>24</v>
      </c>
    </row>
    <row r="23" spans="1:14">
      <c r="A23" s="43"/>
      <c r="B23" s="43"/>
      <c r="C23" s="43"/>
      <c r="D23" s="43"/>
      <c r="E23" s="47"/>
      <c r="F23" s="47"/>
      <c r="G23" s="47"/>
      <c r="H23" s="43"/>
      <c r="I23" s="48"/>
      <c r="J23" s="38"/>
      <c r="K23" s="38"/>
      <c r="L23" s="50"/>
      <c r="M23" s="50"/>
      <c r="N23" s="42"/>
    </row>
    <row r="24" spans="1:14" s="32" customFormat="1">
      <c r="A24" s="26" t="s">
        <v>29</v>
      </c>
      <c r="B24" s="27" t="s">
        <v>25</v>
      </c>
      <c r="C24" s="27" t="s">
        <v>30</v>
      </c>
      <c r="D24" s="27" t="s">
        <v>27</v>
      </c>
      <c r="E24" s="28">
        <v>45066</v>
      </c>
      <c r="F24" s="28">
        <v>45068</v>
      </c>
      <c r="G24" s="29">
        <f>F24-E24</f>
        <v>2</v>
      </c>
      <c r="H24" s="27" t="s">
        <v>26</v>
      </c>
      <c r="I24" s="30">
        <v>140</v>
      </c>
      <c r="J24" s="30">
        <v>25</v>
      </c>
      <c r="K24" s="30">
        <v>25</v>
      </c>
      <c r="L24" s="31">
        <v>10</v>
      </c>
      <c r="M24" s="39">
        <v>50</v>
      </c>
      <c r="N24" s="125">
        <f>SUM(I24:K24)*G24+L24+M24</f>
        <v>440</v>
      </c>
    </row>
    <row r="25" spans="1:14">
      <c r="A25" s="24">
        <v>1</v>
      </c>
      <c r="B25" s="13"/>
      <c r="C25" s="14"/>
      <c r="D25" s="14"/>
      <c r="E25" s="15"/>
      <c r="F25" s="15"/>
      <c r="G25" s="127">
        <f t="shared" ref="G25:G40" si="0">F25-E25</f>
        <v>0</v>
      </c>
      <c r="H25" s="17"/>
      <c r="I25" s="18"/>
      <c r="J25" s="18"/>
      <c r="K25" s="18"/>
      <c r="L25" s="19"/>
      <c r="M25" s="19"/>
      <c r="N25" s="126">
        <f t="shared" ref="N25:N40" si="1">SUM(I25:K25)*G25+L25+M25</f>
        <v>0</v>
      </c>
    </row>
    <row r="26" spans="1:14">
      <c r="A26" s="24">
        <v>2</v>
      </c>
      <c r="B26" s="14"/>
      <c r="C26" s="14"/>
      <c r="D26" s="14"/>
      <c r="E26" s="15"/>
      <c r="F26" s="15"/>
      <c r="G26" s="127">
        <f t="shared" si="0"/>
        <v>0</v>
      </c>
      <c r="H26" s="17"/>
      <c r="I26" s="18"/>
      <c r="J26" s="18"/>
      <c r="K26" s="18"/>
      <c r="L26" s="19"/>
      <c r="M26" s="19"/>
      <c r="N26" s="126">
        <f t="shared" si="1"/>
        <v>0</v>
      </c>
    </row>
    <row r="27" spans="1:14">
      <c r="A27" s="24">
        <v>3</v>
      </c>
      <c r="B27" s="14"/>
      <c r="C27" s="14"/>
      <c r="D27" s="14"/>
      <c r="E27" s="15"/>
      <c r="F27" s="15"/>
      <c r="G27" s="127">
        <f t="shared" si="0"/>
        <v>0</v>
      </c>
      <c r="H27" s="17"/>
      <c r="I27" s="18"/>
      <c r="J27" s="18"/>
      <c r="K27" s="18"/>
      <c r="L27" s="19"/>
      <c r="M27" s="19"/>
      <c r="N27" s="126">
        <f t="shared" si="1"/>
        <v>0</v>
      </c>
    </row>
    <row r="28" spans="1:14">
      <c r="A28" s="24">
        <v>4</v>
      </c>
      <c r="B28" s="14"/>
      <c r="C28" s="14"/>
      <c r="D28" s="14"/>
      <c r="E28" s="15"/>
      <c r="F28" s="15"/>
      <c r="G28" s="127">
        <f t="shared" si="0"/>
        <v>0</v>
      </c>
      <c r="H28" s="17"/>
      <c r="I28" s="18"/>
      <c r="J28" s="18"/>
      <c r="K28" s="18"/>
      <c r="L28" s="19"/>
      <c r="M28" s="19"/>
      <c r="N28" s="126">
        <f t="shared" si="1"/>
        <v>0</v>
      </c>
    </row>
    <row r="29" spans="1:14">
      <c r="A29" s="24">
        <v>5</v>
      </c>
      <c r="B29" s="14"/>
      <c r="C29" s="14"/>
      <c r="D29" s="14"/>
      <c r="E29" s="15"/>
      <c r="F29" s="15"/>
      <c r="G29" s="127">
        <f t="shared" si="0"/>
        <v>0</v>
      </c>
      <c r="H29" s="17"/>
      <c r="I29" s="18"/>
      <c r="J29" s="18"/>
      <c r="K29" s="18"/>
      <c r="L29" s="19"/>
      <c r="M29" s="19"/>
      <c r="N29" s="126">
        <f t="shared" si="1"/>
        <v>0</v>
      </c>
    </row>
    <row r="30" spans="1:14">
      <c r="A30" s="24">
        <v>6</v>
      </c>
      <c r="B30" s="14"/>
      <c r="C30" s="14"/>
      <c r="D30" s="14"/>
      <c r="E30" s="15"/>
      <c r="F30" s="15"/>
      <c r="G30" s="127">
        <f t="shared" si="0"/>
        <v>0</v>
      </c>
      <c r="H30" s="17"/>
      <c r="I30" s="18"/>
      <c r="J30" s="18"/>
      <c r="K30" s="18"/>
      <c r="L30" s="19"/>
      <c r="M30" s="19"/>
      <c r="N30" s="126">
        <f t="shared" si="1"/>
        <v>0</v>
      </c>
    </row>
    <row r="31" spans="1:14">
      <c r="A31" s="24">
        <v>7</v>
      </c>
      <c r="B31" s="14"/>
      <c r="C31" s="14"/>
      <c r="D31" s="14"/>
      <c r="E31" s="15"/>
      <c r="F31" s="15"/>
      <c r="G31" s="127">
        <f t="shared" si="0"/>
        <v>0</v>
      </c>
      <c r="H31" s="17"/>
      <c r="I31" s="18"/>
      <c r="J31" s="18"/>
      <c r="K31" s="18"/>
      <c r="L31" s="19"/>
      <c r="M31" s="19"/>
      <c r="N31" s="126">
        <f t="shared" si="1"/>
        <v>0</v>
      </c>
    </row>
    <row r="32" spans="1:14">
      <c r="A32" s="24">
        <v>8</v>
      </c>
      <c r="B32" s="14"/>
      <c r="C32" s="14"/>
      <c r="D32" s="14"/>
      <c r="E32" s="15"/>
      <c r="F32" s="15"/>
      <c r="G32" s="127">
        <f t="shared" si="0"/>
        <v>0</v>
      </c>
      <c r="H32" s="17"/>
      <c r="I32" s="18"/>
      <c r="J32" s="18"/>
      <c r="K32" s="18"/>
      <c r="L32" s="19"/>
      <c r="M32" s="19"/>
      <c r="N32" s="126">
        <f t="shared" si="1"/>
        <v>0</v>
      </c>
    </row>
    <row r="33" spans="1:14">
      <c r="A33" s="24">
        <v>9</v>
      </c>
      <c r="B33" s="14"/>
      <c r="C33" s="14"/>
      <c r="D33" s="14"/>
      <c r="E33" s="15"/>
      <c r="F33" s="15"/>
      <c r="G33" s="127">
        <f t="shared" si="0"/>
        <v>0</v>
      </c>
      <c r="H33" s="17"/>
      <c r="I33" s="18"/>
      <c r="J33" s="18"/>
      <c r="K33" s="18"/>
      <c r="L33" s="19"/>
      <c r="M33" s="19"/>
      <c r="N33" s="126">
        <f t="shared" si="1"/>
        <v>0</v>
      </c>
    </row>
    <row r="34" spans="1:14">
      <c r="A34" s="24">
        <v>10</v>
      </c>
      <c r="B34" s="14"/>
      <c r="C34" s="14"/>
      <c r="D34" s="14"/>
      <c r="E34" s="15"/>
      <c r="F34" s="15"/>
      <c r="G34" s="127">
        <f t="shared" si="0"/>
        <v>0</v>
      </c>
      <c r="H34" s="17"/>
      <c r="I34" s="18"/>
      <c r="J34" s="18"/>
      <c r="K34" s="18"/>
      <c r="L34" s="19"/>
      <c r="M34" s="19"/>
      <c r="N34" s="126">
        <f t="shared" si="1"/>
        <v>0</v>
      </c>
    </row>
    <row r="35" spans="1:14">
      <c r="A35" s="24">
        <v>11</v>
      </c>
      <c r="B35" s="14"/>
      <c r="C35" s="14"/>
      <c r="D35" s="14"/>
      <c r="E35" s="15"/>
      <c r="F35" s="15"/>
      <c r="G35" s="127">
        <f t="shared" si="0"/>
        <v>0</v>
      </c>
      <c r="H35" s="23"/>
      <c r="I35" s="20"/>
      <c r="J35" s="20"/>
      <c r="K35" s="20"/>
      <c r="L35" s="19"/>
      <c r="M35" s="19"/>
      <c r="N35" s="126">
        <f t="shared" si="1"/>
        <v>0</v>
      </c>
    </row>
    <row r="36" spans="1:14">
      <c r="A36" s="24">
        <v>12</v>
      </c>
      <c r="B36" s="14"/>
      <c r="C36" s="14"/>
      <c r="D36" s="14"/>
      <c r="E36" s="15"/>
      <c r="F36" s="15"/>
      <c r="G36" s="127">
        <f t="shared" si="0"/>
        <v>0</v>
      </c>
      <c r="H36" s="23"/>
      <c r="I36" s="20"/>
      <c r="J36" s="20"/>
      <c r="K36" s="20"/>
      <c r="L36" s="19"/>
      <c r="M36" s="19"/>
      <c r="N36" s="126">
        <f t="shared" si="1"/>
        <v>0</v>
      </c>
    </row>
    <row r="37" spans="1:14">
      <c r="A37" s="24">
        <v>13</v>
      </c>
      <c r="B37" s="14"/>
      <c r="C37" s="14"/>
      <c r="D37" s="14"/>
      <c r="E37" s="15"/>
      <c r="F37" s="15"/>
      <c r="G37" s="127">
        <f t="shared" si="0"/>
        <v>0</v>
      </c>
      <c r="H37" s="21"/>
      <c r="I37" s="20"/>
      <c r="J37" s="20"/>
      <c r="K37" s="20"/>
      <c r="L37" s="19"/>
      <c r="M37" s="19"/>
      <c r="N37" s="126">
        <f t="shared" si="1"/>
        <v>0</v>
      </c>
    </row>
    <row r="38" spans="1:14">
      <c r="A38" s="24">
        <v>14</v>
      </c>
      <c r="B38" s="14"/>
      <c r="C38" s="14"/>
      <c r="D38" s="14"/>
      <c r="E38" s="15"/>
      <c r="F38" s="15"/>
      <c r="G38" s="127">
        <f t="shared" si="0"/>
        <v>0</v>
      </c>
      <c r="H38" s="21"/>
      <c r="I38" s="20"/>
      <c r="J38" s="20"/>
      <c r="K38" s="20"/>
      <c r="L38" s="19"/>
      <c r="M38" s="19"/>
      <c r="N38" s="126">
        <f t="shared" si="1"/>
        <v>0</v>
      </c>
    </row>
    <row r="39" spans="1:14">
      <c r="A39" s="24">
        <v>15</v>
      </c>
      <c r="B39" s="14"/>
      <c r="C39" s="14"/>
      <c r="D39" s="14"/>
      <c r="E39" s="15"/>
      <c r="F39" s="15"/>
      <c r="G39" s="127">
        <f t="shared" si="0"/>
        <v>0</v>
      </c>
      <c r="H39" s="21"/>
      <c r="I39" s="20"/>
      <c r="J39" s="20"/>
      <c r="K39" s="20"/>
      <c r="L39" s="19"/>
      <c r="M39" s="19"/>
      <c r="N39" s="126">
        <f t="shared" si="1"/>
        <v>0</v>
      </c>
    </row>
    <row r="40" spans="1:14" ht="15" thickBot="1">
      <c r="A40" s="24">
        <v>16</v>
      </c>
      <c r="B40" s="14"/>
      <c r="C40" s="14"/>
      <c r="D40" s="14"/>
      <c r="E40" s="15"/>
      <c r="F40" s="15"/>
      <c r="G40" s="127">
        <f t="shared" si="0"/>
        <v>0</v>
      </c>
      <c r="H40" s="21"/>
      <c r="I40" s="20"/>
      <c r="J40" s="35"/>
      <c r="K40" s="35"/>
      <c r="L40" s="22"/>
      <c r="M40" s="22"/>
      <c r="N40" s="126">
        <f t="shared" si="1"/>
        <v>0</v>
      </c>
    </row>
    <row r="41" spans="1:14" ht="15" thickBot="1">
      <c r="A41" s="6"/>
      <c r="B41" s="6"/>
      <c r="C41" s="6"/>
      <c r="D41" s="6"/>
      <c r="E41" s="6"/>
      <c r="F41" s="6"/>
      <c r="G41" s="6"/>
      <c r="H41" s="7"/>
      <c r="I41" s="8">
        <f>SUM(I25:I40)</f>
        <v>0</v>
      </c>
      <c r="J41" s="36"/>
      <c r="K41" s="36"/>
      <c r="L41" s="9">
        <f>SUM(L25:L40)</f>
        <v>0</v>
      </c>
      <c r="M41" s="9">
        <f>SUM(M25:M40)</f>
        <v>0</v>
      </c>
      <c r="N41" s="10">
        <f>SUM(N25:N40)</f>
        <v>0</v>
      </c>
    </row>
  </sheetData>
  <protectedRanges>
    <protectedRange sqref="K13:L14" name="Aralık4"/>
  </protectedRanges>
  <mergeCells count="35">
    <mergeCell ref="L22:L23"/>
    <mergeCell ref="M22:M23"/>
    <mergeCell ref="N22:N23"/>
    <mergeCell ref="K9:L9"/>
    <mergeCell ref="L13:L14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B9:C9"/>
    <mergeCell ref="D9:G9"/>
    <mergeCell ref="B10:C10"/>
    <mergeCell ref="D10:G10"/>
    <mergeCell ref="B13:F13"/>
    <mergeCell ref="G13:K13"/>
    <mergeCell ref="B7:C7"/>
    <mergeCell ref="D7:G7"/>
    <mergeCell ref="B8:C8"/>
    <mergeCell ref="D8:G8"/>
    <mergeCell ref="B6:C6"/>
    <mergeCell ref="D6:G6"/>
    <mergeCell ref="L6:L8"/>
    <mergeCell ref="M6:M8"/>
    <mergeCell ref="C2:I2"/>
    <mergeCell ref="C3:I3"/>
    <mergeCell ref="J4:K4"/>
    <mergeCell ref="B5:C5"/>
    <mergeCell ref="D5:G5"/>
    <mergeCell ref="C4:F4"/>
    <mergeCell ref="J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41"/>
  <sheetViews>
    <sheetView topLeftCell="A20" workbookViewId="0">
      <selection activeCell="A22" sqref="A22:N41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2" width="14.6640625" customWidth="1"/>
    <col min="13" max="13" width="13.77734375" customWidth="1"/>
    <col min="14" max="14" width="11.33203125" customWidth="1"/>
    <col min="15" max="15" width="12.88671875" customWidth="1"/>
    <col min="17" max="17" width="11.88671875" customWidth="1"/>
  </cols>
  <sheetData>
    <row r="1" spans="2:17" ht="15" thickBot="1"/>
    <row r="2" spans="2:17" ht="15.45" customHeight="1">
      <c r="C2" s="56" t="s">
        <v>41</v>
      </c>
      <c r="D2" s="57"/>
      <c r="E2" s="57"/>
      <c r="F2" s="57"/>
      <c r="G2" s="57"/>
      <c r="H2" s="57"/>
      <c r="I2" s="58"/>
      <c r="J2" s="68" t="s">
        <v>46</v>
      </c>
      <c r="K2" s="69"/>
      <c r="L2" s="69"/>
      <c r="M2" s="69"/>
      <c r="N2" s="69"/>
      <c r="O2" s="69"/>
    </row>
    <row r="3" spans="2:17" ht="15.45" customHeight="1" thickBot="1">
      <c r="C3" s="44" t="s">
        <v>33</v>
      </c>
      <c r="D3" s="45"/>
      <c r="E3" s="45"/>
      <c r="F3" s="45"/>
      <c r="G3" s="45"/>
      <c r="H3" s="45"/>
      <c r="I3" s="46"/>
    </row>
    <row r="4" spans="2:17" ht="18.600000000000001" customHeight="1" thickBot="1">
      <c r="C4" s="55" t="s">
        <v>42</v>
      </c>
      <c r="D4" s="55"/>
      <c r="E4" s="55"/>
      <c r="F4" s="55"/>
      <c r="G4" s="1"/>
      <c r="H4" s="1"/>
      <c r="I4" s="2"/>
      <c r="J4" s="54" t="s">
        <v>34</v>
      </c>
      <c r="K4" s="54"/>
      <c r="O4" s="98" t="s">
        <v>48</v>
      </c>
      <c r="P4" s="98"/>
      <c r="Q4" s="98"/>
    </row>
    <row r="5" spans="2:17" ht="27.6" thickTop="1" thickBot="1">
      <c r="B5" s="65" t="s">
        <v>4</v>
      </c>
      <c r="C5" s="65"/>
      <c r="D5" s="51"/>
      <c r="E5" s="51"/>
      <c r="F5" s="51"/>
      <c r="G5" s="51"/>
      <c r="J5" s="72" t="s">
        <v>35</v>
      </c>
      <c r="K5" s="101" t="s">
        <v>36</v>
      </c>
      <c r="L5" s="102" t="s">
        <v>37</v>
      </c>
      <c r="M5" s="103" t="s">
        <v>38</v>
      </c>
      <c r="O5" s="72" t="s">
        <v>35</v>
      </c>
      <c r="P5" s="101" t="s">
        <v>36</v>
      </c>
      <c r="Q5" s="104" t="s">
        <v>47</v>
      </c>
    </row>
    <row r="6" spans="2:17" ht="15" customHeight="1" thickTop="1" thickBot="1">
      <c r="B6" s="52" t="s">
        <v>2</v>
      </c>
      <c r="C6" s="52"/>
      <c r="D6" s="51"/>
      <c r="E6" s="51"/>
      <c r="F6" s="51"/>
      <c r="G6" s="51"/>
      <c r="J6" s="73" t="s">
        <v>31</v>
      </c>
      <c r="K6" s="88">
        <v>115</v>
      </c>
      <c r="L6" s="71">
        <v>25</v>
      </c>
      <c r="M6" s="86">
        <v>25</v>
      </c>
      <c r="O6" s="73" t="s">
        <v>31</v>
      </c>
      <c r="P6" s="94">
        <v>515</v>
      </c>
      <c r="Q6" s="99">
        <v>720</v>
      </c>
    </row>
    <row r="7" spans="2:17" ht="15" customHeight="1" thickTop="1" thickBot="1">
      <c r="B7" s="52" t="s">
        <v>0</v>
      </c>
      <c r="C7" s="52"/>
      <c r="D7" s="63"/>
      <c r="E7" s="51"/>
      <c r="F7" s="51"/>
      <c r="G7" s="51"/>
      <c r="J7" s="74" t="s">
        <v>44</v>
      </c>
      <c r="K7" s="70">
        <v>85</v>
      </c>
      <c r="L7" s="71"/>
      <c r="M7" s="76"/>
      <c r="O7" s="74" t="s">
        <v>44</v>
      </c>
      <c r="P7" s="95">
        <v>385</v>
      </c>
      <c r="Q7" s="100">
        <v>585</v>
      </c>
    </row>
    <row r="8" spans="2:17" ht="15.6" thickTop="1" thickBot="1">
      <c r="B8" s="52" t="s">
        <v>1</v>
      </c>
      <c r="C8" s="52"/>
      <c r="D8" s="64"/>
      <c r="E8" s="51"/>
      <c r="F8" s="51"/>
      <c r="G8" s="51"/>
      <c r="J8" s="79" t="s">
        <v>45</v>
      </c>
      <c r="K8" s="78">
        <v>70</v>
      </c>
      <c r="L8" s="75"/>
      <c r="M8" s="77"/>
      <c r="O8" s="79" t="s">
        <v>45</v>
      </c>
      <c r="P8" s="96">
        <v>315</v>
      </c>
      <c r="Q8" s="100">
        <v>520</v>
      </c>
    </row>
    <row r="9" spans="2:17" ht="15.6" thickTop="1" thickBot="1">
      <c r="B9" s="53" t="s">
        <v>3</v>
      </c>
      <c r="C9" s="53"/>
      <c r="D9" s="51"/>
      <c r="E9" s="51"/>
      <c r="F9" s="51"/>
      <c r="G9" s="51"/>
      <c r="J9" s="79" t="s">
        <v>40</v>
      </c>
      <c r="K9" s="81" t="s">
        <v>43</v>
      </c>
      <c r="L9" s="93"/>
      <c r="M9" s="83"/>
    </row>
    <row r="10" spans="2:17" ht="15.6" thickTop="1" thickBot="1">
      <c r="B10" s="53" t="s">
        <v>0</v>
      </c>
      <c r="C10" s="53"/>
      <c r="D10" s="51"/>
      <c r="E10" s="51"/>
      <c r="F10" s="51"/>
      <c r="G10" s="51"/>
      <c r="J10" s="116" t="s">
        <v>52</v>
      </c>
      <c r="K10" s="117">
        <v>20</v>
      </c>
      <c r="L10" s="80"/>
    </row>
    <row r="11" spans="2:17" ht="15" thickTop="1">
      <c r="Q11" s="97"/>
    </row>
    <row r="13" spans="2:17">
      <c r="B13" s="59" t="s">
        <v>5</v>
      </c>
      <c r="C13" s="59"/>
      <c r="D13" s="59"/>
      <c r="E13" s="59"/>
      <c r="F13" s="59"/>
      <c r="G13" s="60" t="s">
        <v>6</v>
      </c>
      <c r="H13" s="60"/>
      <c r="I13" s="60"/>
      <c r="J13" s="60"/>
      <c r="K13" s="60"/>
      <c r="L13" s="61" t="s">
        <v>7</v>
      </c>
    </row>
    <row r="14" spans="2:17">
      <c r="B14" s="11" t="s">
        <v>8</v>
      </c>
      <c r="C14" s="11" t="s">
        <v>9</v>
      </c>
      <c r="D14" s="11" t="s">
        <v>28</v>
      </c>
      <c r="E14" s="11" t="s">
        <v>10</v>
      </c>
      <c r="F14" s="11" t="s">
        <v>11</v>
      </c>
      <c r="G14" s="12" t="s">
        <v>8</v>
      </c>
      <c r="H14" s="12" t="s">
        <v>9</v>
      </c>
      <c r="I14" s="12" t="s">
        <v>28</v>
      </c>
      <c r="J14" s="12" t="s">
        <v>12</v>
      </c>
      <c r="K14" s="12" t="s">
        <v>13</v>
      </c>
      <c r="L14" s="62"/>
    </row>
    <row r="15" spans="2:17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7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3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" customHeight="1">
      <c r="A22" s="43" t="s">
        <v>14</v>
      </c>
      <c r="B22" s="43" t="s">
        <v>15</v>
      </c>
      <c r="C22" s="43" t="s">
        <v>16</v>
      </c>
      <c r="D22" s="43" t="s">
        <v>17</v>
      </c>
      <c r="E22" s="47" t="s">
        <v>18</v>
      </c>
      <c r="F22" s="47" t="s">
        <v>19</v>
      </c>
      <c r="G22" s="47" t="s">
        <v>20</v>
      </c>
      <c r="H22" s="43" t="s">
        <v>21</v>
      </c>
      <c r="I22" s="48" t="s">
        <v>32</v>
      </c>
      <c r="J22" s="37" t="s">
        <v>37</v>
      </c>
      <c r="K22" s="37" t="s">
        <v>38</v>
      </c>
      <c r="L22" s="49" t="s">
        <v>22</v>
      </c>
      <c r="M22" s="49" t="s">
        <v>23</v>
      </c>
      <c r="N22" s="41" t="s">
        <v>24</v>
      </c>
    </row>
    <row r="23" spans="1:14">
      <c r="A23" s="43"/>
      <c r="B23" s="43"/>
      <c r="C23" s="43"/>
      <c r="D23" s="43"/>
      <c r="E23" s="47"/>
      <c r="F23" s="47"/>
      <c r="G23" s="47"/>
      <c r="H23" s="43"/>
      <c r="I23" s="48"/>
      <c r="J23" s="38"/>
      <c r="K23" s="38"/>
      <c r="L23" s="50"/>
      <c r="M23" s="50"/>
      <c r="N23" s="42"/>
    </row>
    <row r="24" spans="1:14" s="32" customFormat="1">
      <c r="A24" s="26" t="s">
        <v>29</v>
      </c>
      <c r="B24" s="27" t="s">
        <v>25</v>
      </c>
      <c r="C24" s="27" t="s">
        <v>30</v>
      </c>
      <c r="D24" s="27" t="s">
        <v>27</v>
      </c>
      <c r="E24" s="28">
        <v>45066</v>
      </c>
      <c r="F24" s="28">
        <v>45068</v>
      </c>
      <c r="G24" s="29">
        <f>F24-E24</f>
        <v>2</v>
      </c>
      <c r="H24" s="27" t="s">
        <v>26</v>
      </c>
      <c r="I24" s="30">
        <v>115</v>
      </c>
      <c r="J24" s="30">
        <v>25</v>
      </c>
      <c r="K24" s="30">
        <v>25</v>
      </c>
      <c r="L24" s="31">
        <v>10</v>
      </c>
      <c r="M24" s="39">
        <v>50</v>
      </c>
      <c r="N24" s="125">
        <f>SUM(I24:K24)*G24+L24+M24</f>
        <v>390</v>
      </c>
    </row>
    <row r="25" spans="1:14">
      <c r="A25" s="24">
        <v>1</v>
      </c>
      <c r="B25" s="13"/>
      <c r="C25" s="14"/>
      <c r="D25" s="14"/>
      <c r="E25" s="15"/>
      <c r="F25" s="15"/>
      <c r="G25" s="127">
        <f t="shared" ref="G25:G40" si="0">F25-E25</f>
        <v>0</v>
      </c>
      <c r="H25" s="17"/>
      <c r="I25" s="18"/>
      <c r="J25" s="18"/>
      <c r="K25" s="18"/>
      <c r="L25" s="19"/>
      <c r="M25" s="19"/>
      <c r="N25" s="126">
        <f t="shared" ref="N25:N40" si="1">SUM(I25:K25)*G25+L25+M25</f>
        <v>0</v>
      </c>
    </row>
    <row r="26" spans="1:14">
      <c r="A26" s="24">
        <v>2</v>
      </c>
      <c r="B26" s="14"/>
      <c r="C26" s="14"/>
      <c r="D26" s="14"/>
      <c r="E26" s="15"/>
      <c r="F26" s="15"/>
      <c r="G26" s="127">
        <f t="shared" si="0"/>
        <v>0</v>
      </c>
      <c r="H26" s="17"/>
      <c r="I26" s="18"/>
      <c r="J26" s="18"/>
      <c r="K26" s="18"/>
      <c r="L26" s="19"/>
      <c r="M26" s="19"/>
      <c r="N26" s="126">
        <f t="shared" si="1"/>
        <v>0</v>
      </c>
    </row>
    <row r="27" spans="1:14">
      <c r="A27" s="24">
        <v>3</v>
      </c>
      <c r="B27" s="14"/>
      <c r="C27" s="14"/>
      <c r="D27" s="14"/>
      <c r="E27" s="15"/>
      <c r="F27" s="15"/>
      <c r="G27" s="127">
        <f t="shared" si="0"/>
        <v>0</v>
      </c>
      <c r="H27" s="17"/>
      <c r="I27" s="18"/>
      <c r="J27" s="18"/>
      <c r="K27" s="18"/>
      <c r="L27" s="19"/>
      <c r="M27" s="19"/>
      <c r="N27" s="126">
        <f t="shared" si="1"/>
        <v>0</v>
      </c>
    </row>
    <row r="28" spans="1:14">
      <c r="A28" s="24">
        <v>4</v>
      </c>
      <c r="B28" s="14"/>
      <c r="C28" s="14"/>
      <c r="D28" s="14"/>
      <c r="E28" s="15"/>
      <c r="F28" s="15"/>
      <c r="G28" s="127">
        <f t="shared" si="0"/>
        <v>0</v>
      </c>
      <c r="H28" s="17"/>
      <c r="I28" s="18"/>
      <c r="J28" s="18"/>
      <c r="K28" s="18"/>
      <c r="L28" s="19"/>
      <c r="M28" s="19"/>
      <c r="N28" s="126">
        <f t="shared" si="1"/>
        <v>0</v>
      </c>
    </row>
    <row r="29" spans="1:14">
      <c r="A29" s="24">
        <v>5</v>
      </c>
      <c r="B29" s="14"/>
      <c r="C29" s="14"/>
      <c r="D29" s="14"/>
      <c r="E29" s="15"/>
      <c r="F29" s="15"/>
      <c r="G29" s="127">
        <f t="shared" si="0"/>
        <v>0</v>
      </c>
      <c r="H29" s="17"/>
      <c r="I29" s="18"/>
      <c r="J29" s="18"/>
      <c r="K29" s="18"/>
      <c r="L29" s="19"/>
      <c r="M29" s="19"/>
      <c r="N29" s="126">
        <f t="shared" si="1"/>
        <v>0</v>
      </c>
    </row>
    <row r="30" spans="1:14">
      <c r="A30" s="24">
        <v>6</v>
      </c>
      <c r="B30" s="14"/>
      <c r="C30" s="14"/>
      <c r="D30" s="14"/>
      <c r="E30" s="15"/>
      <c r="F30" s="15"/>
      <c r="G30" s="127">
        <f t="shared" si="0"/>
        <v>0</v>
      </c>
      <c r="H30" s="17"/>
      <c r="I30" s="18"/>
      <c r="J30" s="18"/>
      <c r="K30" s="18"/>
      <c r="L30" s="19"/>
      <c r="M30" s="19"/>
      <c r="N30" s="126">
        <f t="shared" si="1"/>
        <v>0</v>
      </c>
    </row>
    <row r="31" spans="1:14">
      <c r="A31" s="24">
        <v>7</v>
      </c>
      <c r="B31" s="14"/>
      <c r="C31" s="14"/>
      <c r="D31" s="14"/>
      <c r="E31" s="15"/>
      <c r="F31" s="15"/>
      <c r="G31" s="127">
        <f t="shared" si="0"/>
        <v>0</v>
      </c>
      <c r="H31" s="17"/>
      <c r="I31" s="18"/>
      <c r="J31" s="18"/>
      <c r="K31" s="18"/>
      <c r="L31" s="19"/>
      <c r="M31" s="19"/>
      <c r="N31" s="126">
        <f t="shared" si="1"/>
        <v>0</v>
      </c>
    </row>
    <row r="32" spans="1:14">
      <c r="A32" s="24">
        <v>8</v>
      </c>
      <c r="B32" s="14"/>
      <c r="C32" s="14"/>
      <c r="D32" s="14"/>
      <c r="E32" s="15"/>
      <c r="F32" s="15"/>
      <c r="G32" s="127">
        <f t="shared" si="0"/>
        <v>0</v>
      </c>
      <c r="H32" s="17"/>
      <c r="I32" s="18"/>
      <c r="J32" s="18"/>
      <c r="K32" s="18"/>
      <c r="L32" s="19"/>
      <c r="M32" s="19"/>
      <c r="N32" s="126">
        <f t="shared" si="1"/>
        <v>0</v>
      </c>
    </row>
    <row r="33" spans="1:14">
      <c r="A33" s="24">
        <v>9</v>
      </c>
      <c r="B33" s="14"/>
      <c r="C33" s="14"/>
      <c r="D33" s="14"/>
      <c r="E33" s="15"/>
      <c r="F33" s="15"/>
      <c r="G33" s="127">
        <f t="shared" si="0"/>
        <v>0</v>
      </c>
      <c r="H33" s="17"/>
      <c r="I33" s="18"/>
      <c r="J33" s="18"/>
      <c r="K33" s="18"/>
      <c r="L33" s="19"/>
      <c r="M33" s="19"/>
      <c r="N33" s="126">
        <f t="shared" si="1"/>
        <v>0</v>
      </c>
    </row>
    <row r="34" spans="1:14">
      <c r="A34" s="24">
        <v>10</v>
      </c>
      <c r="B34" s="14"/>
      <c r="C34" s="14"/>
      <c r="D34" s="14"/>
      <c r="E34" s="15"/>
      <c r="F34" s="15"/>
      <c r="G34" s="127">
        <f t="shared" si="0"/>
        <v>0</v>
      </c>
      <c r="H34" s="17"/>
      <c r="I34" s="18"/>
      <c r="J34" s="18"/>
      <c r="K34" s="18"/>
      <c r="L34" s="19"/>
      <c r="M34" s="19"/>
      <c r="N34" s="126">
        <f t="shared" si="1"/>
        <v>0</v>
      </c>
    </row>
    <row r="35" spans="1:14">
      <c r="A35" s="24">
        <v>11</v>
      </c>
      <c r="B35" s="14"/>
      <c r="C35" s="14"/>
      <c r="D35" s="14"/>
      <c r="E35" s="15"/>
      <c r="F35" s="15"/>
      <c r="G35" s="127">
        <f t="shared" si="0"/>
        <v>0</v>
      </c>
      <c r="H35" s="23"/>
      <c r="I35" s="20"/>
      <c r="J35" s="20"/>
      <c r="K35" s="20"/>
      <c r="L35" s="19"/>
      <c r="M35" s="19"/>
      <c r="N35" s="126">
        <f t="shared" si="1"/>
        <v>0</v>
      </c>
    </row>
    <row r="36" spans="1:14">
      <c r="A36" s="24">
        <v>12</v>
      </c>
      <c r="B36" s="14"/>
      <c r="C36" s="14"/>
      <c r="D36" s="14"/>
      <c r="E36" s="15"/>
      <c r="F36" s="15"/>
      <c r="G36" s="127">
        <f t="shared" si="0"/>
        <v>0</v>
      </c>
      <c r="H36" s="23"/>
      <c r="I36" s="20"/>
      <c r="J36" s="20"/>
      <c r="K36" s="20"/>
      <c r="L36" s="19"/>
      <c r="M36" s="19"/>
      <c r="N36" s="126">
        <f t="shared" si="1"/>
        <v>0</v>
      </c>
    </row>
    <row r="37" spans="1:14">
      <c r="A37" s="24">
        <v>13</v>
      </c>
      <c r="B37" s="14"/>
      <c r="C37" s="14"/>
      <c r="D37" s="14"/>
      <c r="E37" s="15"/>
      <c r="F37" s="15"/>
      <c r="G37" s="127">
        <f t="shared" si="0"/>
        <v>0</v>
      </c>
      <c r="H37" s="21"/>
      <c r="I37" s="20"/>
      <c r="J37" s="20"/>
      <c r="K37" s="20"/>
      <c r="L37" s="19"/>
      <c r="M37" s="19"/>
      <c r="N37" s="126">
        <f t="shared" si="1"/>
        <v>0</v>
      </c>
    </row>
    <row r="38" spans="1:14">
      <c r="A38" s="24">
        <v>14</v>
      </c>
      <c r="B38" s="14"/>
      <c r="C38" s="14"/>
      <c r="D38" s="14"/>
      <c r="E38" s="15"/>
      <c r="F38" s="15"/>
      <c r="G38" s="127">
        <f t="shared" si="0"/>
        <v>0</v>
      </c>
      <c r="H38" s="21"/>
      <c r="I38" s="20"/>
      <c r="J38" s="20"/>
      <c r="K38" s="20"/>
      <c r="L38" s="19"/>
      <c r="M38" s="19"/>
      <c r="N38" s="126">
        <f t="shared" si="1"/>
        <v>0</v>
      </c>
    </row>
    <row r="39" spans="1:14">
      <c r="A39" s="24">
        <v>15</v>
      </c>
      <c r="B39" s="14"/>
      <c r="C39" s="14"/>
      <c r="D39" s="14"/>
      <c r="E39" s="15"/>
      <c r="F39" s="15"/>
      <c r="G39" s="127">
        <f t="shared" si="0"/>
        <v>0</v>
      </c>
      <c r="H39" s="21"/>
      <c r="I39" s="20"/>
      <c r="J39" s="20"/>
      <c r="K39" s="20"/>
      <c r="L39" s="19"/>
      <c r="M39" s="19"/>
      <c r="N39" s="126">
        <f t="shared" si="1"/>
        <v>0</v>
      </c>
    </row>
    <row r="40" spans="1:14" ht="15" thickBot="1">
      <c r="A40" s="24">
        <v>16</v>
      </c>
      <c r="B40" s="14"/>
      <c r="C40" s="14"/>
      <c r="D40" s="14"/>
      <c r="E40" s="15"/>
      <c r="F40" s="15"/>
      <c r="G40" s="127">
        <f t="shared" si="0"/>
        <v>0</v>
      </c>
      <c r="H40" s="21"/>
      <c r="I40" s="20"/>
      <c r="J40" s="35"/>
      <c r="K40" s="35"/>
      <c r="L40" s="22"/>
      <c r="M40" s="22"/>
      <c r="N40" s="126">
        <f t="shared" si="1"/>
        <v>0</v>
      </c>
    </row>
    <row r="41" spans="1:14" ht="15" thickBot="1">
      <c r="A41" s="6"/>
      <c r="B41" s="6"/>
      <c r="C41" s="6"/>
      <c r="D41" s="6"/>
      <c r="E41" s="6"/>
      <c r="F41" s="6"/>
      <c r="G41" s="6"/>
      <c r="H41" s="7"/>
      <c r="I41" s="8">
        <f>SUM(I25:I40)</f>
        <v>0</v>
      </c>
      <c r="J41" s="36"/>
      <c r="K41" s="36"/>
      <c r="L41" s="9">
        <f>SUM(L25:L40)</f>
        <v>0</v>
      </c>
      <c r="M41" s="9">
        <f>SUM(M25:M40)</f>
        <v>0</v>
      </c>
      <c r="N41" s="10">
        <f>SUM(N25:N40)</f>
        <v>0</v>
      </c>
    </row>
  </sheetData>
  <protectedRanges>
    <protectedRange sqref="K13:L14" name="Aralık4"/>
  </protectedRanges>
  <mergeCells count="36">
    <mergeCell ref="O4:Q4"/>
    <mergeCell ref="K9:L9"/>
    <mergeCell ref="C2:I2"/>
    <mergeCell ref="B13:F13"/>
    <mergeCell ref="G13:K13"/>
    <mergeCell ref="L13:L14"/>
    <mergeCell ref="B7:C7"/>
    <mergeCell ref="D7:G7"/>
    <mergeCell ref="B8:C8"/>
    <mergeCell ref="D8:G8"/>
    <mergeCell ref="B10:C10"/>
    <mergeCell ref="D10:G10"/>
    <mergeCell ref="B5:C5"/>
    <mergeCell ref="J2:O2"/>
    <mergeCell ref="L6:L8"/>
    <mergeCell ref="M6:M8"/>
    <mergeCell ref="B22:B23"/>
    <mergeCell ref="C22:C23"/>
    <mergeCell ref="D22:D23"/>
    <mergeCell ref="E22:E23"/>
    <mergeCell ref="F22:F23"/>
    <mergeCell ref="N22:N23"/>
    <mergeCell ref="A22:A23"/>
    <mergeCell ref="C3:I3"/>
    <mergeCell ref="G22:G23"/>
    <mergeCell ref="H22:H23"/>
    <mergeCell ref="I22:I23"/>
    <mergeCell ref="L22:L23"/>
    <mergeCell ref="M22:M23"/>
    <mergeCell ref="D5:G5"/>
    <mergeCell ref="B6:C6"/>
    <mergeCell ref="D6:G6"/>
    <mergeCell ref="B9:C9"/>
    <mergeCell ref="D9:G9"/>
    <mergeCell ref="J4:K4"/>
    <mergeCell ref="C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5B64-A18C-43B3-9735-A3750C197121}">
  <sheetPr>
    <tabColor rgb="FF00B0F0"/>
  </sheetPr>
  <dimension ref="A1:Q41"/>
  <sheetViews>
    <sheetView workbookViewId="0">
      <selection activeCell="O38" sqref="O38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2" width="14.6640625" customWidth="1"/>
    <col min="13" max="13" width="13.77734375" customWidth="1"/>
    <col min="14" max="14" width="11.33203125" customWidth="1"/>
    <col min="15" max="15" width="13.5546875" customWidth="1"/>
  </cols>
  <sheetData>
    <row r="1" spans="2:17" ht="19.95" customHeight="1" thickBot="1">
      <c r="B1" s="40"/>
      <c r="C1" s="40"/>
      <c r="D1" s="40"/>
    </row>
    <row r="2" spans="2:17" ht="15.45" customHeight="1">
      <c r="C2" s="56" t="s">
        <v>41</v>
      </c>
      <c r="D2" s="57"/>
      <c r="E2" s="57"/>
      <c r="F2" s="57"/>
      <c r="G2" s="57"/>
      <c r="H2" s="57"/>
      <c r="I2" s="58"/>
      <c r="J2" s="68" t="s">
        <v>46</v>
      </c>
      <c r="K2" s="69"/>
      <c r="L2" s="69"/>
      <c r="M2" s="69"/>
      <c r="N2" s="69"/>
      <c r="O2" s="69"/>
    </row>
    <row r="3" spans="2:17" ht="15.45" customHeight="1" thickBot="1">
      <c r="C3" s="44" t="s">
        <v>33</v>
      </c>
      <c r="D3" s="45"/>
      <c r="E3" s="45"/>
      <c r="F3" s="45"/>
      <c r="G3" s="45"/>
      <c r="H3" s="45"/>
      <c r="I3" s="46"/>
    </row>
    <row r="4" spans="2:17" ht="21.6" customHeight="1" thickBot="1">
      <c r="B4" s="66" t="s">
        <v>50</v>
      </c>
      <c r="C4" s="66"/>
      <c r="D4" s="66"/>
      <c r="E4" s="66"/>
      <c r="F4" s="66"/>
      <c r="G4" s="66"/>
      <c r="H4" s="1"/>
      <c r="I4" s="2"/>
      <c r="J4" s="54" t="s">
        <v>49</v>
      </c>
      <c r="K4" s="54"/>
      <c r="O4" s="98" t="s">
        <v>48</v>
      </c>
      <c r="P4" s="98"/>
      <c r="Q4" s="98"/>
    </row>
    <row r="5" spans="2:17" ht="27.6" thickTop="1" thickBot="1">
      <c r="B5" s="65" t="s">
        <v>4</v>
      </c>
      <c r="C5" s="65"/>
      <c r="D5" s="51"/>
      <c r="E5" s="51"/>
      <c r="F5" s="51"/>
      <c r="G5" s="51"/>
      <c r="J5" s="72" t="s">
        <v>35</v>
      </c>
      <c r="K5" s="101" t="s">
        <v>36</v>
      </c>
      <c r="L5" s="102" t="s">
        <v>37</v>
      </c>
      <c r="M5" s="103" t="s">
        <v>38</v>
      </c>
      <c r="O5" s="72" t="s">
        <v>35</v>
      </c>
      <c r="P5" s="101" t="s">
        <v>36</v>
      </c>
      <c r="Q5" s="104" t="s">
        <v>47</v>
      </c>
    </row>
    <row r="6" spans="2:17" ht="15" customHeight="1" thickTop="1" thickBot="1">
      <c r="B6" s="52" t="s">
        <v>2</v>
      </c>
      <c r="C6" s="52"/>
      <c r="D6" s="51"/>
      <c r="E6" s="51"/>
      <c r="F6" s="51"/>
      <c r="G6" s="51"/>
      <c r="J6" s="73" t="s">
        <v>31</v>
      </c>
      <c r="K6" s="88">
        <v>115</v>
      </c>
      <c r="L6" s="105">
        <v>25</v>
      </c>
      <c r="M6" s="86">
        <v>25</v>
      </c>
      <c r="O6" s="73" t="s">
        <v>31</v>
      </c>
      <c r="P6" s="94">
        <v>515</v>
      </c>
      <c r="Q6" s="99">
        <v>720</v>
      </c>
    </row>
    <row r="7" spans="2:17" ht="15" customHeight="1" thickTop="1" thickBot="1">
      <c r="B7" s="52" t="s">
        <v>0</v>
      </c>
      <c r="C7" s="52"/>
      <c r="D7" s="63"/>
      <c r="E7" s="51"/>
      <c r="F7" s="51"/>
      <c r="G7" s="51"/>
      <c r="J7" s="74" t="s">
        <v>44</v>
      </c>
      <c r="K7" s="70">
        <v>85</v>
      </c>
      <c r="L7" s="106"/>
      <c r="M7" s="76"/>
      <c r="O7" s="74" t="s">
        <v>44</v>
      </c>
      <c r="P7" s="95">
        <v>385</v>
      </c>
      <c r="Q7" s="100">
        <v>585</v>
      </c>
    </row>
    <row r="8" spans="2:17" ht="15.6" thickTop="1" thickBot="1">
      <c r="B8" s="52" t="s">
        <v>1</v>
      </c>
      <c r="C8" s="52"/>
      <c r="D8" s="64"/>
      <c r="E8" s="51"/>
      <c r="F8" s="51"/>
      <c r="G8" s="51"/>
      <c r="J8" s="79" t="s">
        <v>45</v>
      </c>
      <c r="K8" s="78">
        <v>70</v>
      </c>
      <c r="L8" s="107"/>
      <c r="M8" s="77"/>
      <c r="O8" s="79" t="s">
        <v>45</v>
      </c>
      <c r="P8" s="96">
        <v>315</v>
      </c>
      <c r="Q8" s="100">
        <v>520</v>
      </c>
    </row>
    <row r="9" spans="2:17" ht="15.6" thickTop="1" thickBot="1">
      <c r="B9" s="53" t="s">
        <v>3</v>
      </c>
      <c r="C9" s="53"/>
      <c r="D9" s="51"/>
      <c r="E9" s="51"/>
      <c r="F9" s="51"/>
      <c r="G9" s="51"/>
      <c r="J9" s="113" t="s">
        <v>40</v>
      </c>
      <c r="K9" s="81" t="s">
        <v>43</v>
      </c>
      <c r="L9" s="93"/>
      <c r="M9" s="83"/>
    </row>
    <row r="10" spans="2:17" ht="15.6" thickTop="1" thickBot="1">
      <c r="B10" s="53" t="s">
        <v>0</v>
      </c>
      <c r="C10" s="53"/>
      <c r="D10" s="51"/>
      <c r="E10" s="51"/>
      <c r="F10" s="51"/>
      <c r="G10" s="51"/>
      <c r="J10" s="116" t="s">
        <v>52</v>
      </c>
      <c r="K10" s="117">
        <v>20</v>
      </c>
      <c r="L10" s="83"/>
    </row>
    <row r="11" spans="2:17" ht="15" thickTop="1">
      <c r="J11" s="80"/>
      <c r="K11" s="115"/>
    </row>
    <row r="12" spans="2:17">
      <c r="K12" s="115"/>
    </row>
    <row r="13" spans="2:17">
      <c r="B13" s="59" t="s">
        <v>5</v>
      </c>
      <c r="C13" s="59"/>
      <c r="D13" s="59"/>
      <c r="E13" s="59"/>
      <c r="F13" s="59"/>
      <c r="G13" s="60" t="s">
        <v>6</v>
      </c>
      <c r="H13" s="60"/>
      <c r="I13" s="60"/>
      <c r="J13" s="60"/>
      <c r="K13" s="114"/>
      <c r="L13" s="61" t="s">
        <v>7</v>
      </c>
    </row>
    <row r="14" spans="2:17">
      <c r="B14" s="11" t="s">
        <v>8</v>
      </c>
      <c r="C14" s="11" t="s">
        <v>9</v>
      </c>
      <c r="D14" s="11" t="s">
        <v>28</v>
      </c>
      <c r="E14" s="11" t="s">
        <v>10</v>
      </c>
      <c r="F14" s="11" t="s">
        <v>11</v>
      </c>
      <c r="G14" s="12" t="s">
        <v>8</v>
      </c>
      <c r="H14" s="12" t="s">
        <v>9</v>
      </c>
      <c r="I14" s="12" t="s">
        <v>28</v>
      </c>
      <c r="J14" s="12" t="s">
        <v>12</v>
      </c>
      <c r="K14" s="12" t="s">
        <v>13</v>
      </c>
      <c r="L14" s="62"/>
    </row>
    <row r="15" spans="2:17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7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3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" customHeight="1">
      <c r="A22" s="43" t="s">
        <v>14</v>
      </c>
      <c r="B22" s="43" t="s">
        <v>15</v>
      </c>
      <c r="C22" s="43" t="s">
        <v>16</v>
      </c>
      <c r="D22" s="43" t="s">
        <v>17</v>
      </c>
      <c r="E22" s="47" t="s">
        <v>18</v>
      </c>
      <c r="F22" s="47" t="s">
        <v>19</v>
      </c>
      <c r="G22" s="47" t="s">
        <v>20</v>
      </c>
      <c r="H22" s="43" t="s">
        <v>21</v>
      </c>
      <c r="I22" s="48" t="s">
        <v>32</v>
      </c>
      <c r="J22" s="37" t="s">
        <v>37</v>
      </c>
      <c r="K22" s="37" t="s">
        <v>38</v>
      </c>
      <c r="L22" s="49" t="s">
        <v>22</v>
      </c>
      <c r="M22" s="49" t="s">
        <v>23</v>
      </c>
      <c r="N22" s="41" t="s">
        <v>24</v>
      </c>
    </row>
    <row r="23" spans="1:14">
      <c r="A23" s="43"/>
      <c r="B23" s="43"/>
      <c r="C23" s="43"/>
      <c r="D23" s="43"/>
      <c r="E23" s="47"/>
      <c r="F23" s="47"/>
      <c r="G23" s="47"/>
      <c r="H23" s="43"/>
      <c r="I23" s="48"/>
      <c r="J23" s="38"/>
      <c r="K23" s="38"/>
      <c r="L23" s="50"/>
      <c r="M23" s="50"/>
      <c r="N23" s="42"/>
    </row>
    <row r="24" spans="1:14" s="32" customFormat="1">
      <c r="A24" s="26" t="s">
        <v>29</v>
      </c>
      <c r="B24" s="27" t="s">
        <v>25</v>
      </c>
      <c r="C24" s="27" t="s">
        <v>30</v>
      </c>
      <c r="D24" s="27" t="s">
        <v>27</v>
      </c>
      <c r="E24" s="28">
        <v>45066</v>
      </c>
      <c r="F24" s="28">
        <v>45068</v>
      </c>
      <c r="G24" s="29">
        <f>F24-E24</f>
        <v>2</v>
      </c>
      <c r="H24" s="27" t="s">
        <v>26</v>
      </c>
      <c r="I24" s="30">
        <v>115</v>
      </c>
      <c r="J24" s="30">
        <v>25</v>
      </c>
      <c r="K24" s="30">
        <v>25</v>
      </c>
      <c r="L24" s="31">
        <v>10</v>
      </c>
      <c r="M24" s="39">
        <v>50</v>
      </c>
      <c r="N24" s="125">
        <f>SUM(I24:K24)*G24+L24+M24</f>
        <v>390</v>
      </c>
    </row>
    <row r="25" spans="1:14">
      <c r="A25" s="24">
        <v>1</v>
      </c>
      <c r="B25" s="13"/>
      <c r="C25" s="14"/>
      <c r="D25" s="14"/>
      <c r="E25" s="15"/>
      <c r="F25" s="15"/>
      <c r="G25" s="127">
        <f t="shared" ref="G25:G40" si="0">F25-E25</f>
        <v>0</v>
      </c>
      <c r="H25" s="17"/>
      <c r="I25" s="18"/>
      <c r="J25" s="18"/>
      <c r="K25" s="18"/>
      <c r="L25" s="19"/>
      <c r="M25" s="19"/>
      <c r="N25" s="126">
        <f t="shared" ref="N25:N40" si="1">SUM(I25:K25)*G25+L25+M25</f>
        <v>0</v>
      </c>
    </row>
    <row r="26" spans="1:14">
      <c r="A26" s="24">
        <v>2</v>
      </c>
      <c r="B26" s="14"/>
      <c r="C26" s="14"/>
      <c r="D26" s="14"/>
      <c r="E26" s="15"/>
      <c r="F26" s="15"/>
      <c r="G26" s="127">
        <f t="shared" si="0"/>
        <v>0</v>
      </c>
      <c r="H26" s="17"/>
      <c r="I26" s="18"/>
      <c r="J26" s="18"/>
      <c r="K26" s="18"/>
      <c r="L26" s="19"/>
      <c r="M26" s="19"/>
      <c r="N26" s="126">
        <f t="shared" si="1"/>
        <v>0</v>
      </c>
    </row>
    <row r="27" spans="1:14">
      <c r="A27" s="24">
        <v>3</v>
      </c>
      <c r="B27" s="14"/>
      <c r="C27" s="14"/>
      <c r="D27" s="14"/>
      <c r="E27" s="15"/>
      <c r="F27" s="15"/>
      <c r="G27" s="127">
        <f t="shared" si="0"/>
        <v>0</v>
      </c>
      <c r="H27" s="17"/>
      <c r="I27" s="18"/>
      <c r="J27" s="18"/>
      <c r="K27" s="18"/>
      <c r="L27" s="19"/>
      <c r="M27" s="19"/>
      <c r="N27" s="126">
        <f t="shared" si="1"/>
        <v>0</v>
      </c>
    </row>
    <row r="28" spans="1:14">
      <c r="A28" s="24">
        <v>4</v>
      </c>
      <c r="B28" s="14"/>
      <c r="C28" s="14"/>
      <c r="D28" s="14"/>
      <c r="E28" s="15"/>
      <c r="F28" s="15"/>
      <c r="G28" s="127">
        <f t="shared" si="0"/>
        <v>0</v>
      </c>
      <c r="H28" s="17"/>
      <c r="I28" s="18"/>
      <c r="J28" s="18"/>
      <c r="K28" s="18"/>
      <c r="L28" s="19"/>
      <c r="M28" s="19"/>
      <c r="N28" s="126">
        <f t="shared" si="1"/>
        <v>0</v>
      </c>
    </row>
    <row r="29" spans="1:14">
      <c r="A29" s="24">
        <v>5</v>
      </c>
      <c r="B29" s="14"/>
      <c r="C29" s="14"/>
      <c r="D29" s="14"/>
      <c r="E29" s="15"/>
      <c r="F29" s="15"/>
      <c r="G29" s="127">
        <f t="shared" si="0"/>
        <v>0</v>
      </c>
      <c r="H29" s="17"/>
      <c r="I29" s="18"/>
      <c r="J29" s="18"/>
      <c r="K29" s="18"/>
      <c r="L29" s="19"/>
      <c r="M29" s="19"/>
      <c r="N29" s="126">
        <f t="shared" si="1"/>
        <v>0</v>
      </c>
    </row>
    <row r="30" spans="1:14">
      <c r="A30" s="24">
        <v>6</v>
      </c>
      <c r="B30" s="14"/>
      <c r="C30" s="14"/>
      <c r="D30" s="14"/>
      <c r="E30" s="15"/>
      <c r="F30" s="15"/>
      <c r="G30" s="127">
        <f t="shared" si="0"/>
        <v>0</v>
      </c>
      <c r="H30" s="17"/>
      <c r="I30" s="18"/>
      <c r="J30" s="18"/>
      <c r="K30" s="18"/>
      <c r="L30" s="19"/>
      <c r="M30" s="19"/>
      <c r="N30" s="126">
        <f t="shared" si="1"/>
        <v>0</v>
      </c>
    </row>
    <row r="31" spans="1:14">
      <c r="A31" s="24">
        <v>7</v>
      </c>
      <c r="B31" s="14"/>
      <c r="C31" s="14"/>
      <c r="D31" s="14"/>
      <c r="E31" s="15"/>
      <c r="F31" s="15"/>
      <c r="G31" s="127">
        <f t="shared" si="0"/>
        <v>0</v>
      </c>
      <c r="H31" s="17"/>
      <c r="I31" s="18"/>
      <c r="J31" s="18"/>
      <c r="K31" s="18"/>
      <c r="L31" s="19"/>
      <c r="M31" s="19"/>
      <c r="N31" s="126">
        <f t="shared" si="1"/>
        <v>0</v>
      </c>
    </row>
    <row r="32" spans="1:14">
      <c r="A32" s="24">
        <v>8</v>
      </c>
      <c r="B32" s="14"/>
      <c r="C32" s="14"/>
      <c r="D32" s="14"/>
      <c r="E32" s="15"/>
      <c r="F32" s="15"/>
      <c r="G32" s="127">
        <f t="shared" si="0"/>
        <v>0</v>
      </c>
      <c r="H32" s="17"/>
      <c r="I32" s="18"/>
      <c r="J32" s="18"/>
      <c r="K32" s="18"/>
      <c r="L32" s="19"/>
      <c r="M32" s="19"/>
      <c r="N32" s="126">
        <f t="shared" si="1"/>
        <v>0</v>
      </c>
    </row>
    <row r="33" spans="1:14">
      <c r="A33" s="24">
        <v>9</v>
      </c>
      <c r="B33" s="14"/>
      <c r="C33" s="14"/>
      <c r="D33" s="14"/>
      <c r="E33" s="15"/>
      <c r="F33" s="15"/>
      <c r="G33" s="127">
        <f t="shared" si="0"/>
        <v>0</v>
      </c>
      <c r="H33" s="17"/>
      <c r="I33" s="18"/>
      <c r="J33" s="18"/>
      <c r="K33" s="18"/>
      <c r="L33" s="19"/>
      <c r="M33" s="19"/>
      <c r="N33" s="126">
        <f t="shared" si="1"/>
        <v>0</v>
      </c>
    </row>
    <row r="34" spans="1:14">
      <c r="A34" s="24">
        <v>10</v>
      </c>
      <c r="B34" s="14"/>
      <c r="C34" s="14"/>
      <c r="D34" s="14"/>
      <c r="E34" s="15"/>
      <c r="F34" s="15"/>
      <c r="G34" s="127">
        <f t="shared" si="0"/>
        <v>0</v>
      </c>
      <c r="H34" s="17"/>
      <c r="I34" s="18"/>
      <c r="J34" s="18"/>
      <c r="K34" s="18"/>
      <c r="L34" s="19"/>
      <c r="M34" s="19"/>
      <c r="N34" s="126">
        <f t="shared" si="1"/>
        <v>0</v>
      </c>
    </row>
    <row r="35" spans="1:14">
      <c r="A35" s="24">
        <v>11</v>
      </c>
      <c r="B35" s="14"/>
      <c r="C35" s="14"/>
      <c r="D35" s="14"/>
      <c r="E35" s="15"/>
      <c r="F35" s="15"/>
      <c r="G35" s="127">
        <f t="shared" si="0"/>
        <v>0</v>
      </c>
      <c r="H35" s="23"/>
      <c r="I35" s="20"/>
      <c r="J35" s="20"/>
      <c r="K35" s="20"/>
      <c r="L35" s="19"/>
      <c r="M35" s="19"/>
      <c r="N35" s="126">
        <f t="shared" si="1"/>
        <v>0</v>
      </c>
    </row>
    <row r="36" spans="1:14">
      <c r="A36" s="24">
        <v>12</v>
      </c>
      <c r="B36" s="14"/>
      <c r="C36" s="14"/>
      <c r="D36" s="14"/>
      <c r="E36" s="15"/>
      <c r="F36" s="15"/>
      <c r="G36" s="127">
        <f t="shared" si="0"/>
        <v>0</v>
      </c>
      <c r="H36" s="23"/>
      <c r="I36" s="20"/>
      <c r="J36" s="20"/>
      <c r="K36" s="20"/>
      <c r="L36" s="19"/>
      <c r="M36" s="19"/>
      <c r="N36" s="126">
        <f t="shared" si="1"/>
        <v>0</v>
      </c>
    </row>
    <row r="37" spans="1:14">
      <c r="A37" s="24">
        <v>13</v>
      </c>
      <c r="B37" s="14"/>
      <c r="C37" s="14"/>
      <c r="D37" s="14"/>
      <c r="E37" s="15"/>
      <c r="F37" s="15"/>
      <c r="G37" s="127">
        <f t="shared" si="0"/>
        <v>0</v>
      </c>
      <c r="H37" s="21"/>
      <c r="I37" s="20"/>
      <c r="J37" s="20"/>
      <c r="K37" s="20"/>
      <c r="L37" s="19"/>
      <c r="M37" s="19"/>
      <c r="N37" s="126">
        <f t="shared" si="1"/>
        <v>0</v>
      </c>
    </row>
    <row r="38" spans="1:14">
      <c r="A38" s="24">
        <v>14</v>
      </c>
      <c r="B38" s="14"/>
      <c r="C38" s="14"/>
      <c r="D38" s="14"/>
      <c r="E38" s="15"/>
      <c r="F38" s="15"/>
      <c r="G38" s="127">
        <f t="shared" si="0"/>
        <v>0</v>
      </c>
      <c r="H38" s="21"/>
      <c r="I38" s="20"/>
      <c r="J38" s="20"/>
      <c r="K38" s="20"/>
      <c r="L38" s="19"/>
      <c r="M38" s="19"/>
      <c r="N38" s="126">
        <f t="shared" si="1"/>
        <v>0</v>
      </c>
    </row>
    <row r="39" spans="1:14">
      <c r="A39" s="24">
        <v>15</v>
      </c>
      <c r="B39" s="14"/>
      <c r="C39" s="14"/>
      <c r="D39" s="14"/>
      <c r="E39" s="15"/>
      <c r="F39" s="15"/>
      <c r="G39" s="127">
        <f t="shared" si="0"/>
        <v>0</v>
      </c>
      <c r="H39" s="21"/>
      <c r="I39" s="20"/>
      <c r="J39" s="20"/>
      <c r="K39" s="20"/>
      <c r="L39" s="19"/>
      <c r="M39" s="19"/>
      <c r="N39" s="126">
        <f t="shared" si="1"/>
        <v>0</v>
      </c>
    </row>
    <row r="40" spans="1:14" ht="15" thickBot="1">
      <c r="A40" s="24">
        <v>16</v>
      </c>
      <c r="B40" s="14"/>
      <c r="C40" s="14"/>
      <c r="D40" s="14"/>
      <c r="E40" s="15"/>
      <c r="F40" s="15"/>
      <c r="G40" s="127">
        <f t="shared" si="0"/>
        <v>0</v>
      </c>
      <c r="H40" s="21"/>
      <c r="I40" s="20"/>
      <c r="J40" s="35"/>
      <c r="K40" s="35"/>
      <c r="L40" s="22"/>
      <c r="M40" s="22"/>
      <c r="N40" s="126">
        <f t="shared" si="1"/>
        <v>0</v>
      </c>
    </row>
    <row r="41" spans="1:14" ht="15" thickBot="1">
      <c r="A41" s="6"/>
      <c r="B41" s="6"/>
      <c r="C41" s="6"/>
      <c r="D41" s="6"/>
      <c r="E41" s="6"/>
      <c r="F41" s="6"/>
      <c r="G41" s="6"/>
      <c r="H41" s="7"/>
      <c r="I41" s="8">
        <f>SUM(I25:I40)</f>
        <v>0</v>
      </c>
      <c r="J41" s="36"/>
      <c r="K41" s="36"/>
      <c r="L41" s="9">
        <f>SUM(L25:L40)</f>
        <v>0</v>
      </c>
      <c r="M41" s="9">
        <f>SUM(M25:M40)</f>
        <v>0</v>
      </c>
      <c r="N41" s="10">
        <f>SUM(N25:N40)</f>
        <v>0</v>
      </c>
    </row>
  </sheetData>
  <protectedRanges>
    <protectedRange sqref="K13:L14" name="Aralık4"/>
  </protectedRanges>
  <mergeCells count="36">
    <mergeCell ref="L22:L23"/>
    <mergeCell ref="M22:M23"/>
    <mergeCell ref="N22:N23"/>
    <mergeCell ref="K9:L9"/>
    <mergeCell ref="L13:L14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B9:C9"/>
    <mergeCell ref="D9:G9"/>
    <mergeCell ref="B10:C10"/>
    <mergeCell ref="D10:G10"/>
    <mergeCell ref="B13:F13"/>
    <mergeCell ref="G13:K13"/>
    <mergeCell ref="B7:C7"/>
    <mergeCell ref="D7:G7"/>
    <mergeCell ref="B8:C8"/>
    <mergeCell ref="D8:G8"/>
    <mergeCell ref="B6:C6"/>
    <mergeCell ref="D6:G6"/>
    <mergeCell ref="L6:L8"/>
    <mergeCell ref="M6:M8"/>
    <mergeCell ref="C2:I2"/>
    <mergeCell ref="C3:I3"/>
    <mergeCell ref="J4:K4"/>
    <mergeCell ref="B5:C5"/>
    <mergeCell ref="D5:G5"/>
    <mergeCell ref="B4:G4"/>
    <mergeCell ref="J2:O2"/>
    <mergeCell ref="O4:Q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5CE9-8E1F-4953-8792-C84613036A8F}">
  <sheetPr>
    <tabColor theme="6" tint="0.59999389629810485"/>
  </sheetPr>
  <dimension ref="A1:Q41"/>
  <sheetViews>
    <sheetView topLeftCell="A18" workbookViewId="0">
      <selection activeCell="A22" sqref="A22:N41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2" width="14.6640625" customWidth="1"/>
    <col min="13" max="13" width="13.77734375" customWidth="1"/>
    <col min="14" max="14" width="11.33203125" customWidth="1"/>
    <col min="15" max="15" width="13.5546875" customWidth="1"/>
  </cols>
  <sheetData>
    <row r="1" spans="2:17" ht="19.95" customHeight="1" thickBot="1">
      <c r="B1" s="40"/>
      <c r="C1" s="40"/>
      <c r="D1" s="40"/>
    </row>
    <row r="2" spans="2:17" ht="15.45" customHeight="1">
      <c r="C2" s="56" t="s">
        <v>41</v>
      </c>
      <c r="D2" s="57"/>
      <c r="E2" s="57"/>
      <c r="F2" s="57"/>
      <c r="G2" s="57"/>
      <c r="H2" s="57"/>
      <c r="I2" s="58"/>
      <c r="J2" s="68" t="s">
        <v>46</v>
      </c>
      <c r="K2" s="69"/>
      <c r="L2" s="69"/>
      <c r="M2" s="69"/>
      <c r="N2" s="69"/>
      <c r="O2" s="69"/>
    </row>
    <row r="3" spans="2:17" ht="15.45" customHeight="1" thickBot="1">
      <c r="C3" s="44" t="s">
        <v>33</v>
      </c>
      <c r="D3" s="45"/>
      <c r="E3" s="45"/>
      <c r="F3" s="45"/>
      <c r="G3" s="45"/>
      <c r="H3" s="45"/>
      <c r="I3" s="46"/>
    </row>
    <row r="4" spans="2:17" ht="21.6" customHeight="1" thickTop="1" thickBot="1">
      <c r="B4" s="66" t="s">
        <v>50</v>
      </c>
      <c r="C4" s="66"/>
      <c r="D4" s="66"/>
      <c r="E4" s="66"/>
      <c r="F4" s="66"/>
      <c r="G4" s="66"/>
      <c r="H4" s="1"/>
      <c r="I4" s="2"/>
      <c r="J4" s="91" t="s">
        <v>51</v>
      </c>
      <c r="K4" s="92"/>
      <c r="L4" s="124"/>
      <c r="O4" s="108"/>
      <c r="P4" s="108"/>
      <c r="Q4" s="108"/>
    </row>
    <row r="5" spans="2:17" ht="27.6" thickTop="1" thickBot="1">
      <c r="B5" s="65" t="s">
        <v>4</v>
      </c>
      <c r="C5" s="65"/>
      <c r="D5" s="51"/>
      <c r="E5" s="51"/>
      <c r="F5" s="51"/>
      <c r="G5" s="51"/>
      <c r="J5" s="72" t="s">
        <v>35</v>
      </c>
      <c r="K5" s="101" t="s">
        <v>36</v>
      </c>
      <c r="L5" s="102" t="s">
        <v>37</v>
      </c>
      <c r="M5" s="103" t="s">
        <v>38</v>
      </c>
      <c r="O5" s="109"/>
      <c r="P5" s="110"/>
      <c r="Q5" s="110"/>
    </row>
    <row r="6" spans="2:17" ht="15" customHeight="1" thickTop="1" thickBot="1">
      <c r="B6" s="52" t="s">
        <v>2</v>
      </c>
      <c r="C6" s="52"/>
      <c r="D6" s="51"/>
      <c r="E6" s="51"/>
      <c r="F6" s="51"/>
      <c r="G6" s="51"/>
      <c r="J6" s="73" t="s">
        <v>31</v>
      </c>
      <c r="K6" s="88">
        <v>115</v>
      </c>
      <c r="L6" s="105">
        <v>25</v>
      </c>
      <c r="M6" s="86">
        <v>25</v>
      </c>
      <c r="O6" s="111"/>
      <c r="P6" s="95"/>
      <c r="Q6" s="95"/>
    </row>
    <row r="7" spans="2:17" ht="15" customHeight="1" thickBot="1">
      <c r="B7" s="52" t="s">
        <v>0</v>
      </c>
      <c r="C7" s="52"/>
      <c r="D7" s="63"/>
      <c r="E7" s="51"/>
      <c r="F7" s="51"/>
      <c r="G7" s="51"/>
      <c r="J7" s="74" t="s">
        <v>44</v>
      </c>
      <c r="K7" s="70">
        <v>85</v>
      </c>
      <c r="L7" s="106"/>
      <c r="M7" s="76"/>
      <c r="O7" s="111"/>
      <c r="P7" s="95"/>
      <c r="Q7" s="95"/>
    </row>
    <row r="8" spans="2:17" ht="15.6" thickTop="1" thickBot="1">
      <c r="B8" s="52" t="s">
        <v>1</v>
      </c>
      <c r="C8" s="52"/>
      <c r="D8" s="64"/>
      <c r="E8" s="51"/>
      <c r="F8" s="51"/>
      <c r="G8" s="51"/>
      <c r="J8" s="79" t="s">
        <v>45</v>
      </c>
      <c r="K8" s="78">
        <v>70</v>
      </c>
      <c r="L8" s="107"/>
      <c r="M8" s="77"/>
      <c r="O8" s="112"/>
      <c r="P8" s="95"/>
      <c r="Q8" s="95"/>
    </row>
    <row r="9" spans="2:17" ht="15.6" thickTop="1" thickBot="1">
      <c r="B9" s="53" t="s">
        <v>3</v>
      </c>
      <c r="C9" s="53"/>
      <c r="D9" s="51"/>
      <c r="E9" s="51"/>
      <c r="F9" s="51"/>
      <c r="G9" s="51"/>
      <c r="J9" s="79" t="s">
        <v>40</v>
      </c>
      <c r="K9" s="122" t="s">
        <v>43</v>
      </c>
      <c r="L9" s="123"/>
      <c r="M9" s="83"/>
      <c r="O9" s="112"/>
      <c r="P9" s="112"/>
      <c r="Q9" s="112"/>
    </row>
    <row r="10" spans="2:17" ht="15.6" thickTop="1" thickBot="1">
      <c r="B10" s="53" t="s">
        <v>0</v>
      </c>
      <c r="C10" s="53"/>
      <c r="D10" s="51"/>
      <c r="E10" s="51"/>
      <c r="F10" s="51"/>
      <c r="G10" s="51"/>
      <c r="J10" s="116" t="s">
        <v>52</v>
      </c>
      <c r="K10" s="121">
        <v>20</v>
      </c>
      <c r="L10" s="83"/>
    </row>
    <row r="11" spans="2:17" ht="15" thickTop="1"/>
    <row r="13" spans="2:17">
      <c r="B13" s="59" t="s">
        <v>5</v>
      </c>
      <c r="C13" s="59"/>
      <c r="D13" s="59"/>
      <c r="E13" s="59"/>
      <c r="F13" s="59"/>
      <c r="G13" s="60" t="s">
        <v>6</v>
      </c>
      <c r="H13" s="60"/>
      <c r="I13" s="60"/>
      <c r="J13" s="60"/>
      <c r="K13" s="60"/>
      <c r="L13" s="61" t="s">
        <v>7</v>
      </c>
    </row>
    <row r="14" spans="2:17">
      <c r="B14" s="11" t="s">
        <v>8</v>
      </c>
      <c r="C14" s="11" t="s">
        <v>9</v>
      </c>
      <c r="D14" s="11" t="s">
        <v>28</v>
      </c>
      <c r="E14" s="11" t="s">
        <v>10</v>
      </c>
      <c r="F14" s="11" t="s">
        <v>11</v>
      </c>
      <c r="G14" s="12" t="s">
        <v>8</v>
      </c>
      <c r="H14" s="12" t="s">
        <v>9</v>
      </c>
      <c r="I14" s="12" t="s">
        <v>28</v>
      </c>
      <c r="J14" s="12" t="s">
        <v>12</v>
      </c>
      <c r="K14" s="12" t="s">
        <v>13</v>
      </c>
      <c r="L14" s="62"/>
    </row>
    <row r="15" spans="2:17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7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3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" customHeight="1">
      <c r="A22" s="43" t="s">
        <v>14</v>
      </c>
      <c r="B22" s="43" t="s">
        <v>15</v>
      </c>
      <c r="C22" s="43" t="s">
        <v>16</v>
      </c>
      <c r="D22" s="43" t="s">
        <v>17</v>
      </c>
      <c r="E22" s="47" t="s">
        <v>18</v>
      </c>
      <c r="F22" s="47" t="s">
        <v>19</v>
      </c>
      <c r="G22" s="47" t="s">
        <v>20</v>
      </c>
      <c r="H22" s="43" t="s">
        <v>21</v>
      </c>
      <c r="I22" s="48" t="s">
        <v>32</v>
      </c>
      <c r="J22" s="37" t="s">
        <v>37</v>
      </c>
      <c r="K22" s="37" t="s">
        <v>38</v>
      </c>
      <c r="L22" s="49" t="s">
        <v>22</v>
      </c>
      <c r="M22" s="49" t="s">
        <v>23</v>
      </c>
      <c r="N22" s="41" t="s">
        <v>24</v>
      </c>
    </row>
    <row r="23" spans="1:14">
      <c r="A23" s="43"/>
      <c r="B23" s="43"/>
      <c r="C23" s="43"/>
      <c r="D23" s="43"/>
      <c r="E23" s="47"/>
      <c r="F23" s="47"/>
      <c r="G23" s="47"/>
      <c r="H23" s="43"/>
      <c r="I23" s="48"/>
      <c r="J23" s="38"/>
      <c r="K23" s="38"/>
      <c r="L23" s="50"/>
      <c r="M23" s="50"/>
      <c r="N23" s="42"/>
    </row>
    <row r="24" spans="1:14" s="32" customFormat="1">
      <c r="A24" s="26" t="s">
        <v>29</v>
      </c>
      <c r="B24" s="27" t="s">
        <v>25</v>
      </c>
      <c r="C24" s="27" t="s">
        <v>30</v>
      </c>
      <c r="D24" s="27" t="s">
        <v>27</v>
      </c>
      <c r="E24" s="28">
        <v>45066</v>
      </c>
      <c r="F24" s="28">
        <v>45068</v>
      </c>
      <c r="G24" s="29">
        <f>F24-E24</f>
        <v>2</v>
      </c>
      <c r="H24" s="27" t="s">
        <v>26</v>
      </c>
      <c r="I24" s="30">
        <v>115</v>
      </c>
      <c r="J24" s="30">
        <v>25</v>
      </c>
      <c r="K24" s="30">
        <v>25</v>
      </c>
      <c r="L24" s="31">
        <v>10</v>
      </c>
      <c r="M24" s="39">
        <v>50</v>
      </c>
      <c r="N24" s="125">
        <f>SUM(I24:K24)*G24+L24+M24</f>
        <v>390</v>
      </c>
    </row>
    <row r="25" spans="1:14">
      <c r="A25" s="24">
        <v>1</v>
      </c>
      <c r="B25" s="13"/>
      <c r="C25" s="14"/>
      <c r="D25" s="14"/>
      <c r="E25" s="15"/>
      <c r="F25" s="15"/>
      <c r="G25" s="127">
        <f t="shared" ref="G25:G40" si="0">F25-E25</f>
        <v>0</v>
      </c>
      <c r="H25" s="17"/>
      <c r="I25" s="18"/>
      <c r="J25" s="18"/>
      <c r="K25" s="18"/>
      <c r="L25" s="19"/>
      <c r="M25" s="19"/>
      <c r="N25" s="126">
        <f t="shared" ref="N25:N40" si="1">SUM(I25:K25)*G25+L25+M25</f>
        <v>0</v>
      </c>
    </row>
    <row r="26" spans="1:14">
      <c r="A26" s="24">
        <v>2</v>
      </c>
      <c r="B26" s="14"/>
      <c r="C26" s="14"/>
      <c r="D26" s="14"/>
      <c r="E26" s="15"/>
      <c r="F26" s="15"/>
      <c r="G26" s="127">
        <f t="shared" si="0"/>
        <v>0</v>
      </c>
      <c r="H26" s="17"/>
      <c r="I26" s="18"/>
      <c r="J26" s="18"/>
      <c r="K26" s="18"/>
      <c r="L26" s="19"/>
      <c r="M26" s="19"/>
      <c r="N26" s="126">
        <f t="shared" si="1"/>
        <v>0</v>
      </c>
    </row>
    <row r="27" spans="1:14">
      <c r="A27" s="24">
        <v>3</v>
      </c>
      <c r="B27" s="14"/>
      <c r="C27" s="14"/>
      <c r="D27" s="14"/>
      <c r="E27" s="15"/>
      <c r="F27" s="15"/>
      <c r="G27" s="127">
        <f t="shared" si="0"/>
        <v>0</v>
      </c>
      <c r="H27" s="17"/>
      <c r="I27" s="18"/>
      <c r="J27" s="18"/>
      <c r="K27" s="18"/>
      <c r="L27" s="19"/>
      <c r="M27" s="19"/>
      <c r="N27" s="126">
        <f t="shared" si="1"/>
        <v>0</v>
      </c>
    </row>
    <row r="28" spans="1:14">
      <c r="A28" s="24">
        <v>4</v>
      </c>
      <c r="B28" s="14"/>
      <c r="C28" s="14"/>
      <c r="D28" s="14"/>
      <c r="E28" s="15"/>
      <c r="F28" s="15"/>
      <c r="G28" s="127">
        <f t="shared" si="0"/>
        <v>0</v>
      </c>
      <c r="H28" s="17"/>
      <c r="I28" s="18"/>
      <c r="J28" s="18"/>
      <c r="K28" s="18"/>
      <c r="L28" s="19"/>
      <c r="M28" s="19"/>
      <c r="N28" s="126">
        <f t="shared" si="1"/>
        <v>0</v>
      </c>
    </row>
    <row r="29" spans="1:14">
      <c r="A29" s="24">
        <v>5</v>
      </c>
      <c r="B29" s="14"/>
      <c r="C29" s="14"/>
      <c r="D29" s="14"/>
      <c r="E29" s="15"/>
      <c r="F29" s="15"/>
      <c r="G29" s="127">
        <f t="shared" si="0"/>
        <v>0</v>
      </c>
      <c r="H29" s="17"/>
      <c r="I29" s="18"/>
      <c r="J29" s="18"/>
      <c r="K29" s="18"/>
      <c r="L29" s="19"/>
      <c r="M29" s="19"/>
      <c r="N29" s="126">
        <f t="shared" si="1"/>
        <v>0</v>
      </c>
    </row>
    <row r="30" spans="1:14">
      <c r="A30" s="24">
        <v>6</v>
      </c>
      <c r="B30" s="14"/>
      <c r="C30" s="14"/>
      <c r="D30" s="14"/>
      <c r="E30" s="15"/>
      <c r="F30" s="15"/>
      <c r="G30" s="127">
        <f t="shared" si="0"/>
        <v>0</v>
      </c>
      <c r="H30" s="17"/>
      <c r="I30" s="18"/>
      <c r="J30" s="18"/>
      <c r="K30" s="18"/>
      <c r="L30" s="19"/>
      <c r="M30" s="19"/>
      <c r="N30" s="126">
        <f t="shared" si="1"/>
        <v>0</v>
      </c>
    </row>
    <row r="31" spans="1:14">
      <c r="A31" s="24">
        <v>7</v>
      </c>
      <c r="B31" s="14"/>
      <c r="C31" s="14"/>
      <c r="D31" s="14"/>
      <c r="E31" s="15"/>
      <c r="F31" s="15"/>
      <c r="G31" s="127">
        <f t="shared" si="0"/>
        <v>0</v>
      </c>
      <c r="H31" s="17"/>
      <c r="I31" s="18"/>
      <c r="J31" s="18"/>
      <c r="K31" s="18"/>
      <c r="L31" s="19"/>
      <c r="M31" s="19"/>
      <c r="N31" s="126">
        <f t="shared" si="1"/>
        <v>0</v>
      </c>
    </row>
    <row r="32" spans="1:14">
      <c r="A32" s="24">
        <v>8</v>
      </c>
      <c r="B32" s="14"/>
      <c r="C32" s="14"/>
      <c r="D32" s="14"/>
      <c r="E32" s="15"/>
      <c r="F32" s="15"/>
      <c r="G32" s="127">
        <f t="shared" si="0"/>
        <v>0</v>
      </c>
      <c r="H32" s="17"/>
      <c r="I32" s="18"/>
      <c r="J32" s="18"/>
      <c r="K32" s="18"/>
      <c r="L32" s="19"/>
      <c r="M32" s="19"/>
      <c r="N32" s="126">
        <f t="shared" si="1"/>
        <v>0</v>
      </c>
    </row>
    <row r="33" spans="1:14">
      <c r="A33" s="24">
        <v>9</v>
      </c>
      <c r="B33" s="14"/>
      <c r="C33" s="14"/>
      <c r="D33" s="14"/>
      <c r="E33" s="15"/>
      <c r="F33" s="15"/>
      <c r="G33" s="127">
        <f t="shared" si="0"/>
        <v>0</v>
      </c>
      <c r="H33" s="17"/>
      <c r="I33" s="18"/>
      <c r="J33" s="18"/>
      <c r="K33" s="18"/>
      <c r="L33" s="19"/>
      <c r="M33" s="19"/>
      <c r="N33" s="126">
        <f t="shared" si="1"/>
        <v>0</v>
      </c>
    </row>
    <row r="34" spans="1:14">
      <c r="A34" s="24">
        <v>10</v>
      </c>
      <c r="B34" s="14"/>
      <c r="C34" s="14"/>
      <c r="D34" s="14"/>
      <c r="E34" s="15"/>
      <c r="F34" s="15"/>
      <c r="G34" s="127">
        <f t="shared" si="0"/>
        <v>0</v>
      </c>
      <c r="H34" s="17"/>
      <c r="I34" s="18"/>
      <c r="J34" s="18"/>
      <c r="K34" s="18"/>
      <c r="L34" s="19"/>
      <c r="M34" s="19"/>
      <c r="N34" s="126">
        <f t="shared" si="1"/>
        <v>0</v>
      </c>
    </row>
    <row r="35" spans="1:14">
      <c r="A35" s="24">
        <v>11</v>
      </c>
      <c r="B35" s="14"/>
      <c r="C35" s="14"/>
      <c r="D35" s="14"/>
      <c r="E35" s="15"/>
      <c r="F35" s="15"/>
      <c r="G35" s="127">
        <f t="shared" si="0"/>
        <v>0</v>
      </c>
      <c r="H35" s="23"/>
      <c r="I35" s="20"/>
      <c r="J35" s="20"/>
      <c r="K35" s="20"/>
      <c r="L35" s="19"/>
      <c r="M35" s="19"/>
      <c r="N35" s="126">
        <f t="shared" si="1"/>
        <v>0</v>
      </c>
    </row>
    <row r="36" spans="1:14">
      <c r="A36" s="24">
        <v>12</v>
      </c>
      <c r="B36" s="14"/>
      <c r="C36" s="14"/>
      <c r="D36" s="14"/>
      <c r="E36" s="15"/>
      <c r="F36" s="15"/>
      <c r="G36" s="127">
        <f t="shared" si="0"/>
        <v>0</v>
      </c>
      <c r="H36" s="23"/>
      <c r="I36" s="20"/>
      <c r="J36" s="20"/>
      <c r="K36" s="20"/>
      <c r="L36" s="19"/>
      <c r="M36" s="19"/>
      <c r="N36" s="126">
        <f t="shared" si="1"/>
        <v>0</v>
      </c>
    </row>
    <row r="37" spans="1:14">
      <c r="A37" s="24">
        <v>13</v>
      </c>
      <c r="B37" s="14"/>
      <c r="C37" s="14"/>
      <c r="D37" s="14"/>
      <c r="E37" s="15"/>
      <c r="F37" s="15"/>
      <c r="G37" s="127">
        <f t="shared" si="0"/>
        <v>0</v>
      </c>
      <c r="H37" s="21"/>
      <c r="I37" s="20"/>
      <c r="J37" s="20"/>
      <c r="K37" s="20"/>
      <c r="L37" s="19"/>
      <c r="M37" s="19"/>
      <c r="N37" s="126">
        <f t="shared" si="1"/>
        <v>0</v>
      </c>
    </row>
    <row r="38" spans="1:14">
      <c r="A38" s="24">
        <v>14</v>
      </c>
      <c r="B38" s="14"/>
      <c r="C38" s="14"/>
      <c r="D38" s="14"/>
      <c r="E38" s="15"/>
      <c r="F38" s="15"/>
      <c r="G38" s="127">
        <f t="shared" si="0"/>
        <v>0</v>
      </c>
      <c r="H38" s="21"/>
      <c r="I38" s="20"/>
      <c r="J38" s="20"/>
      <c r="K38" s="20"/>
      <c r="L38" s="19"/>
      <c r="M38" s="19"/>
      <c r="N38" s="126">
        <f t="shared" si="1"/>
        <v>0</v>
      </c>
    </row>
    <row r="39" spans="1:14">
      <c r="A39" s="24">
        <v>15</v>
      </c>
      <c r="B39" s="14"/>
      <c r="C39" s="14"/>
      <c r="D39" s="14"/>
      <c r="E39" s="15"/>
      <c r="F39" s="15"/>
      <c r="G39" s="127">
        <f t="shared" si="0"/>
        <v>0</v>
      </c>
      <c r="H39" s="21"/>
      <c r="I39" s="20"/>
      <c r="J39" s="20"/>
      <c r="K39" s="20"/>
      <c r="L39" s="19"/>
      <c r="M39" s="19"/>
      <c r="N39" s="126">
        <f t="shared" si="1"/>
        <v>0</v>
      </c>
    </row>
    <row r="40" spans="1:14" ht="15" thickBot="1">
      <c r="A40" s="24">
        <v>16</v>
      </c>
      <c r="B40" s="14"/>
      <c r="C40" s="14"/>
      <c r="D40" s="14"/>
      <c r="E40" s="15"/>
      <c r="F40" s="15"/>
      <c r="G40" s="127">
        <f t="shared" si="0"/>
        <v>0</v>
      </c>
      <c r="H40" s="21"/>
      <c r="I40" s="20"/>
      <c r="J40" s="35"/>
      <c r="K40" s="35"/>
      <c r="L40" s="22"/>
      <c r="M40" s="22"/>
      <c r="N40" s="126">
        <f t="shared" si="1"/>
        <v>0</v>
      </c>
    </row>
    <row r="41" spans="1:14" ht="15" thickBot="1">
      <c r="A41" s="6"/>
      <c r="B41" s="6"/>
      <c r="C41" s="6"/>
      <c r="D41" s="6"/>
      <c r="E41" s="6"/>
      <c r="F41" s="6"/>
      <c r="G41" s="6"/>
      <c r="H41" s="7"/>
      <c r="I41" s="8">
        <f>SUM(I25:I40)</f>
        <v>0</v>
      </c>
      <c r="J41" s="36"/>
      <c r="K41" s="36"/>
      <c r="L41" s="9">
        <f>SUM(L25:L40)</f>
        <v>0</v>
      </c>
      <c r="M41" s="9">
        <f>SUM(M25:M40)</f>
        <v>0</v>
      </c>
      <c r="N41" s="10">
        <f>SUM(N25:N40)</f>
        <v>0</v>
      </c>
    </row>
  </sheetData>
  <protectedRanges>
    <protectedRange sqref="K13:L14" name="Aralık4"/>
  </protectedRanges>
  <mergeCells count="36">
    <mergeCell ref="G22:G23"/>
    <mergeCell ref="H22:H23"/>
    <mergeCell ref="I22:I23"/>
    <mergeCell ref="L22:L23"/>
    <mergeCell ref="M22:M23"/>
    <mergeCell ref="N22:N23"/>
    <mergeCell ref="A22:A23"/>
    <mergeCell ref="B22:B23"/>
    <mergeCell ref="C22:C23"/>
    <mergeCell ref="D22:D23"/>
    <mergeCell ref="E22:E23"/>
    <mergeCell ref="F22:F23"/>
    <mergeCell ref="B9:C9"/>
    <mergeCell ref="D9:G9"/>
    <mergeCell ref="K9:L9"/>
    <mergeCell ref="B10:C10"/>
    <mergeCell ref="D10:G10"/>
    <mergeCell ref="B13:F13"/>
    <mergeCell ref="G13:K13"/>
    <mergeCell ref="L13:L14"/>
    <mergeCell ref="B5:C5"/>
    <mergeCell ref="D5:G5"/>
    <mergeCell ref="B6:C6"/>
    <mergeCell ref="D6:G6"/>
    <mergeCell ref="L6:L8"/>
    <mergeCell ref="M6:M8"/>
    <mergeCell ref="B7:C7"/>
    <mergeCell ref="D7:G7"/>
    <mergeCell ref="B8:C8"/>
    <mergeCell ref="D8:G8"/>
    <mergeCell ref="C2:I2"/>
    <mergeCell ref="J2:O2"/>
    <mergeCell ref="C3:I3"/>
    <mergeCell ref="B4:G4"/>
    <mergeCell ref="J4:K4"/>
    <mergeCell ref="O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8AA9-83C1-48D2-9F9A-14F9F026985A}">
  <sheetPr>
    <tabColor rgb="FFFF66CC"/>
  </sheetPr>
  <dimension ref="A1:O41"/>
  <sheetViews>
    <sheetView tabSelected="1" topLeftCell="A6" workbookViewId="0">
      <selection activeCell="M22" sqref="M22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7.109375" customWidth="1"/>
    <col min="11" max="11" width="16.109375" customWidth="1"/>
    <col min="12" max="12" width="14.6640625" customWidth="1"/>
    <col min="13" max="13" width="15.5546875" customWidth="1"/>
    <col min="14" max="14" width="17.44140625" customWidth="1"/>
  </cols>
  <sheetData>
    <row r="1" spans="2:15" ht="15" thickBot="1"/>
    <row r="2" spans="2:15" ht="15.45" customHeight="1">
      <c r="C2" s="56" t="s">
        <v>53</v>
      </c>
      <c r="D2" s="57"/>
      <c r="E2" s="57"/>
      <c r="F2" s="57"/>
      <c r="G2" s="57"/>
      <c r="H2" s="57"/>
      <c r="I2" s="58"/>
      <c r="J2" s="68" t="s">
        <v>46</v>
      </c>
      <c r="K2" s="69"/>
      <c r="L2" s="69"/>
      <c r="M2" s="69"/>
      <c r="N2" s="69"/>
      <c r="O2" s="69"/>
    </row>
    <row r="3" spans="2:15" ht="15.45" customHeight="1" thickBot="1">
      <c r="C3" s="44" t="s">
        <v>33</v>
      </c>
      <c r="D3" s="45"/>
      <c r="E3" s="45"/>
      <c r="F3" s="45"/>
      <c r="G3" s="45"/>
      <c r="H3" s="45"/>
      <c r="I3" s="46"/>
    </row>
    <row r="4" spans="2:15" ht="22.2" customHeight="1" thickTop="1" thickBot="1">
      <c r="C4" s="55" t="s">
        <v>42</v>
      </c>
      <c r="D4" s="55"/>
      <c r="E4" s="55"/>
      <c r="F4" s="55"/>
      <c r="G4" s="1"/>
      <c r="H4" s="1"/>
      <c r="I4" s="118"/>
      <c r="J4" s="119" t="s">
        <v>55</v>
      </c>
      <c r="K4" s="119"/>
      <c r="L4" s="119"/>
    </row>
    <row r="5" spans="2:15" ht="15.6" thickTop="1" thickBot="1">
      <c r="B5" s="65" t="s">
        <v>4</v>
      </c>
      <c r="C5" s="65"/>
      <c r="D5" s="51"/>
      <c r="E5" s="51"/>
      <c r="F5" s="51"/>
      <c r="G5" s="51"/>
      <c r="J5" s="120" t="s">
        <v>54</v>
      </c>
      <c r="K5" s="120"/>
      <c r="L5" s="120"/>
      <c r="M5" s="33"/>
      <c r="N5" s="33"/>
    </row>
    <row r="6" spans="2:15" ht="15" customHeight="1" thickTop="1" thickBot="1">
      <c r="B6" s="52" t="s">
        <v>2</v>
      </c>
      <c r="C6" s="52"/>
      <c r="D6" s="51"/>
      <c r="E6" s="51"/>
      <c r="F6" s="51"/>
      <c r="G6" s="51"/>
      <c r="J6" s="72" t="s">
        <v>35</v>
      </c>
      <c r="K6" s="101" t="s">
        <v>36</v>
      </c>
      <c r="L6" s="104" t="s">
        <v>47</v>
      </c>
      <c r="M6" s="34"/>
    </row>
    <row r="7" spans="2:15" ht="15" customHeight="1" thickTop="1" thickBot="1">
      <c r="B7" s="52" t="s">
        <v>0</v>
      </c>
      <c r="C7" s="52"/>
      <c r="D7" s="63"/>
      <c r="E7" s="51"/>
      <c r="F7" s="51"/>
      <c r="G7" s="51"/>
      <c r="J7" s="73" t="s">
        <v>31</v>
      </c>
      <c r="K7" s="94">
        <v>345</v>
      </c>
      <c r="L7" s="99">
        <v>480</v>
      </c>
      <c r="M7" s="34"/>
    </row>
    <row r="8" spans="2:15" ht="15.6" thickTop="1" thickBot="1">
      <c r="B8" s="52" t="s">
        <v>1</v>
      </c>
      <c r="C8" s="52"/>
      <c r="D8" s="64"/>
      <c r="E8" s="51"/>
      <c r="F8" s="51"/>
      <c r="G8" s="51"/>
      <c r="J8" s="74" t="s">
        <v>44</v>
      </c>
      <c r="K8" s="95">
        <v>255</v>
      </c>
      <c r="L8" s="100">
        <v>390</v>
      </c>
    </row>
    <row r="9" spans="2:15" ht="15.6" thickTop="1" thickBot="1">
      <c r="B9" s="53" t="s">
        <v>3</v>
      </c>
      <c r="C9" s="53"/>
      <c r="D9" s="51"/>
      <c r="E9" s="51"/>
      <c r="F9" s="51"/>
      <c r="G9" s="51"/>
      <c r="J9" s="79" t="s">
        <v>45</v>
      </c>
      <c r="K9" s="96">
        <v>210</v>
      </c>
      <c r="L9" s="100">
        <v>345</v>
      </c>
    </row>
    <row r="10" spans="2:15" ht="15.6" thickTop="1" thickBot="1">
      <c r="B10" s="53" t="s">
        <v>0</v>
      </c>
      <c r="C10" s="53"/>
      <c r="D10" s="51"/>
      <c r="E10" s="51"/>
      <c r="F10" s="51"/>
      <c r="G10" s="51"/>
      <c r="J10" s="79" t="s">
        <v>40</v>
      </c>
      <c r="K10" s="122" t="s">
        <v>43</v>
      </c>
      <c r="L10" s="123"/>
    </row>
    <row r="11" spans="2:15" ht="15.6" thickTop="1" thickBot="1">
      <c r="J11" s="116" t="s">
        <v>52</v>
      </c>
      <c r="K11" s="121">
        <v>20</v>
      </c>
      <c r="L11" s="83"/>
    </row>
    <row r="12" spans="2:15" ht="15" thickTop="1"/>
    <row r="13" spans="2:15">
      <c r="B13" s="59" t="s">
        <v>5</v>
      </c>
      <c r="C13" s="59"/>
      <c r="D13" s="59"/>
      <c r="E13" s="59"/>
      <c r="F13" s="59"/>
      <c r="G13" s="60" t="s">
        <v>6</v>
      </c>
      <c r="H13" s="60"/>
      <c r="I13" s="60"/>
      <c r="J13" s="60"/>
      <c r="K13" s="60"/>
      <c r="L13" s="61" t="s">
        <v>7</v>
      </c>
    </row>
    <row r="14" spans="2:15">
      <c r="B14" s="11" t="s">
        <v>8</v>
      </c>
      <c r="C14" s="11" t="s">
        <v>9</v>
      </c>
      <c r="D14" s="11" t="s">
        <v>28</v>
      </c>
      <c r="E14" s="11" t="s">
        <v>10</v>
      </c>
      <c r="F14" s="11" t="s">
        <v>11</v>
      </c>
      <c r="G14" s="12" t="s">
        <v>8</v>
      </c>
      <c r="H14" s="12" t="s">
        <v>9</v>
      </c>
      <c r="I14" s="12" t="s">
        <v>28</v>
      </c>
      <c r="J14" s="12" t="s">
        <v>12</v>
      </c>
      <c r="K14" s="12" t="s">
        <v>13</v>
      </c>
      <c r="L14" s="62"/>
    </row>
    <row r="15" spans="2:15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5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2">
      <c r="B17" s="3"/>
      <c r="C17" s="4"/>
      <c r="D17" s="5"/>
      <c r="E17" s="5"/>
      <c r="F17" s="5"/>
      <c r="G17" s="3"/>
      <c r="H17" s="4"/>
      <c r="I17" s="5"/>
      <c r="J17" s="5"/>
      <c r="K17" s="5"/>
      <c r="L17" s="5"/>
    </row>
    <row r="18" spans="1:1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2">
      <c r="A22" s="43" t="s">
        <v>14</v>
      </c>
      <c r="B22" s="43" t="s">
        <v>15</v>
      </c>
      <c r="C22" s="43" t="s">
        <v>16</v>
      </c>
      <c r="D22" s="43" t="s">
        <v>17</v>
      </c>
      <c r="E22" s="47" t="s">
        <v>18</v>
      </c>
      <c r="F22" s="47" t="s">
        <v>19</v>
      </c>
      <c r="G22" s="47" t="s">
        <v>20</v>
      </c>
      <c r="H22" s="43" t="s">
        <v>21</v>
      </c>
      <c r="I22" s="48" t="s">
        <v>32</v>
      </c>
      <c r="J22" s="49" t="s">
        <v>56</v>
      </c>
      <c r="K22" s="49" t="s">
        <v>23</v>
      </c>
      <c r="L22" s="67" t="s">
        <v>24</v>
      </c>
    </row>
    <row r="23" spans="1:12">
      <c r="A23" s="43"/>
      <c r="B23" s="43"/>
      <c r="C23" s="43"/>
      <c r="D23" s="43"/>
      <c r="E23" s="47"/>
      <c r="F23" s="47"/>
      <c r="G23" s="47"/>
      <c r="H23" s="43"/>
      <c r="I23" s="48"/>
      <c r="J23" s="50"/>
      <c r="K23" s="50"/>
      <c r="L23" s="67"/>
    </row>
    <row r="24" spans="1:12" s="32" customFormat="1">
      <c r="A24" s="26" t="s">
        <v>29</v>
      </c>
      <c r="B24" s="27" t="s">
        <v>25</v>
      </c>
      <c r="C24" s="27" t="s">
        <v>30</v>
      </c>
      <c r="D24" s="27" t="s">
        <v>27</v>
      </c>
      <c r="E24" s="28">
        <v>45067</v>
      </c>
      <c r="F24" s="28">
        <v>45070</v>
      </c>
      <c r="G24" s="29">
        <f>F24-E24</f>
        <v>3</v>
      </c>
      <c r="H24" s="27" t="s">
        <v>26</v>
      </c>
      <c r="I24" s="30">
        <v>345</v>
      </c>
      <c r="J24" s="31">
        <v>60</v>
      </c>
      <c r="K24" s="39">
        <v>50</v>
      </c>
      <c r="L24" s="125">
        <f>I24*G24+K24</f>
        <v>1085</v>
      </c>
    </row>
    <row r="25" spans="1:12">
      <c r="A25" s="24">
        <v>1</v>
      </c>
      <c r="B25" s="13"/>
      <c r="C25" s="14"/>
      <c r="D25" s="14"/>
      <c r="E25" s="15"/>
      <c r="F25" s="15"/>
      <c r="G25" s="25">
        <f>F25-E25</f>
        <v>0</v>
      </c>
      <c r="H25" s="17"/>
      <c r="I25" s="18"/>
      <c r="J25" s="19"/>
      <c r="K25" s="19"/>
      <c r="L25" s="126">
        <f t="shared" ref="L25:L40" si="0">I25*G25+K25</f>
        <v>0</v>
      </c>
    </row>
    <row r="26" spans="1:12">
      <c r="A26" s="24">
        <v>2</v>
      </c>
      <c r="B26" s="14"/>
      <c r="C26" s="14"/>
      <c r="D26" s="14"/>
      <c r="E26" s="15"/>
      <c r="F26" s="15"/>
      <c r="G26" s="16">
        <f t="shared" ref="G26:G40" si="1">F26-E26</f>
        <v>0</v>
      </c>
      <c r="H26" s="17"/>
      <c r="I26" s="18"/>
      <c r="J26" s="19"/>
      <c r="K26" s="19"/>
      <c r="L26" s="126">
        <f t="shared" si="0"/>
        <v>0</v>
      </c>
    </row>
    <row r="27" spans="1:12">
      <c r="A27" s="24">
        <v>3</v>
      </c>
      <c r="B27" s="14"/>
      <c r="C27" s="14"/>
      <c r="D27" s="14"/>
      <c r="E27" s="15"/>
      <c r="F27" s="15"/>
      <c r="G27" s="16">
        <f t="shared" si="1"/>
        <v>0</v>
      </c>
      <c r="H27" s="17"/>
      <c r="I27" s="18"/>
      <c r="J27" s="19"/>
      <c r="K27" s="19"/>
      <c r="L27" s="126">
        <f t="shared" si="0"/>
        <v>0</v>
      </c>
    </row>
    <row r="28" spans="1:12">
      <c r="A28" s="24">
        <v>4</v>
      </c>
      <c r="B28" s="14"/>
      <c r="C28" s="14"/>
      <c r="D28" s="14"/>
      <c r="E28" s="15"/>
      <c r="F28" s="15"/>
      <c r="G28" s="16">
        <f t="shared" si="1"/>
        <v>0</v>
      </c>
      <c r="H28" s="17"/>
      <c r="I28" s="18"/>
      <c r="J28" s="19"/>
      <c r="K28" s="19"/>
      <c r="L28" s="126">
        <f t="shared" si="0"/>
        <v>0</v>
      </c>
    </row>
    <row r="29" spans="1:12">
      <c r="A29" s="24">
        <v>5</v>
      </c>
      <c r="B29" s="14"/>
      <c r="C29" s="14"/>
      <c r="D29" s="14"/>
      <c r="E29" s="15"/>
      <c r="F29" s="15"/>
      <c r="G29" s="16">
        <f t="shared" si="1"/>
        <v>0</v>
      </c>
      <c r="H29" s="17"/>
      <c r="I29" s="18"/>
      <c r="J29" s="19"/>
      <c r="K29" s="19"/>
      <c r="L29" s="126">
        <f t="shared" si="0"/>
        <v>0</v>
      </c>
    </row>
    <row r="30" spans="1:12">
      <c r="A30" s="24">
        <v>6</v>
      </c>
      <c r="B30" s="14"/>
      <c r="C30" s="14"/>
      <c r="D30" s="14"/>
      <c r="E30" s="15"/>
      <c r="F30" s="15"/>
      <c r="G30" s="16">
        <f t="shared" si="1"/>
        <v>0</v>
      </c>
      <c r="H30" s="17"/>
      <c r="I30" s="18"/>
      <c r="J30" s="19"/>
      <c r="K30" s="19"/>
      <c r="L30" s="126">
        <f t="shared" si="0"/>
        <v>0</v>
      </c>
    </row>
    <row r="31" spans="1:12">
      <c r="A31" s="24">
        <v>7</v>
      </c>
      <c r="B31" s="14"/>
      <c r="C31" s="14"/>
      <c r="D31" s="14"/>
      <c r="E31" s="15"/>
      <c r="F31" s="15"/>
      <c r="G31" s="16">
        <f t="shared" si="1"/>
        <v>0</v>
      </c>
      <c r="H31" s="17"/>
      <c r="I31" s="18"/>
      <c r="J31" s="19"/>
      <c r="K31" s="19"/>
      <c r="L31" s="126">
        <f t="shared" si="0"/>
        <v>0</v>
      </c>
    </row>
    <row r="32" spans="1:12">
      <c r="A32" s="24">
        <v>8</v>
      </c>
      <c r="B32" s="14"/>
      <c r="C32" s="14"/>
      <c r="D32" s="14"/>
      <c r="E32" s="15"/>
      <c r="F32" s="15"/>
      <c r="G32" s="16">
        <f t="shared" si="1"/>
        <v>0</v>
      </c>
      <c r="H32" s="17"/>
      <c r="I32" s="18"/>
      <c r="J32" s="19"/>
      <c r="K32" s="19"/>
      <c r="L32" s="126">
        <f t="shared" si="0"/>
        <v>0</v>
      </c>
    </row>
    <row r="33" spans="1:12">
      <c r="A33" s="24">
        <v>9</v>
      </c>
      <c r="B33" s="14"/>
      <c r="C33" s="14"/>
      <c r="D33" s="14"/>
      <c r="E33" s="15"/>
      <c r="F33" s="15"/>
      <c r="G33" s="16">
        <f t="shared" si="1"/>
        <v>0</v>
      </c>
      <c r="H33" s="17"/>
      <c r="I33" s="18"/>
      <c r="J33" s="19"/>
      <c r="K33" s="19"/>
      <c r="L33" s="126">
        <f t="shared" si="0"/>
        <v>0</v>
      </c>
    </row>
    <row r="34" spans="1:12">
      <c r="A34" s="24">
        <v>10</v>
      </c>
      <c r="B34" s="14"/>
      <c r="C34" s="14"/>
      <c r="D34" s="14"/>
      <c r="E34" s="15"/>
      <c r="F34" s="15"/>
      <c r="G34" s="16">
        <f t="shared" si="1"/>
        <v>0</v>
      </c>
      <c r="H34" s="17"/>
      <c r="I34" s="18"/>
      <c r="J34" s="19"/>
      <c r="K34" s="19"/>
      <c r="L34" s="126">
        <f t="shared" si="0"/>
        <v>0</v>
      </c>
    </row>
    <row r="35" spans="1:12">
      <c r="A35" s="24">
        <v>11</v>
      </c>
      <c r="B35" s="14"/>
      <c r="C35" s="14"/>
      <c r="D35" s="14"/>
      <c r="E35" s="15"/>
      <c r="F35" s="15"/>
      <c r="G35" s="16">
        <f t="shared" si="1"/>
        <v>0</v>
      </c>
      <c r="H35" s="23"/>
      <c r="I35" s="20"/>
      <c r="J35" s="19"/>
      <c r="K35" s="19"/>
      <c r="L35" s="126">
        <f t="shared" si="0"/>
        <v>0</v>
      </c>
    </row>
    <row r="36" spans="1:12">
      <c r="A36" s="24">
        <v>12</v>
      </c>
      <c r="B36" s="14"/>
      <c r="C36" s="14"/>
      <c r="D36" s="14"/>
      <c r="E36" s="15"/>
      <c r="F36" s="15"/>
      <c r="G36" s="16">
        <f t="shared" si="1"/>
        <v>0</v>
      </c>
      <c r="H36" s="23"/>
      <c r="I36" s="20"/>
      <c r="J36" s="19"/>
      <c r="K36" s="19"/>
      <c r="L36" s="126">
        <f t="shared" si="0"/>
        <v>0</v>
      </c>
    </row>
    <row r="37" spans="1:12">
      <c r="A37" s="24">
        <v>13</v>
      </c>
      <c r="B37" s="14"/>
      <c r="C37" s="14"/>
      <c r="D37" s="14"/>
      <c r="E37" s="15"/>
      <c r="F37" s="15"/>
      <c r="G37" s="16">
        <f t="shared" si="1"/>
        <v>0</v>
      </c>
      <c r="H37" s="21"/>
      <c r="I37" s="20"/>
      <c r="J37" s="19"/>
      <c r="K37" s="19"/>
      <c r="L37" s="126">
        <f t="shared" si="0"/>
        <v>0</v>
      </c>
    </row>
    <row r="38" spans="1:12">
      <c r="A38" s="24">
        <v>14</v>
      </c>
      <c r="B38" s="14"/>
      <c r="C38" s="14"/>
      <c r="D38" s="14"/>
      <c r="E38" s="15"/>
      <c r="F38" s="15"/>
      <c r="G38" s="16">
        <f t="shared" si="1"/>
        <v>0</v>
      </c>
      <c r="H38" s="21"/>
      <c r="I38" s="20"/>
      <c r="J38" s="19"/>
      <c r="K38" s="19"/>
      <c r="L38" s="126">
        <f t="shared" si="0"/>
        <v>0</v>
      </c>
    </row>
    <row r="39" spans="1:12">
      <c r="A39" s="24">
        <v>15</v>
      </c>
      <c r="B39" s="14"/>
      <c r="C39" s="14"/>
      <c r="D39" s="14"/>
      <c r="E39" s="15"/>
      <c r="F39" s="15"/>
      <c r="G39" s="16">
        <f t="shared" si="1"/>
        <v>0</v>
      </c>
      <c r="H39" s="21"/>
      <c r="I39" s="20"/>
      <c r="J39" s="19"/>
      <c r="K39" s="19"/>
      <c r="L39" s="126">
        <f t="shared" si="0"/>
        <v>0</v>
      </c>
    </row>
    <row r="40" spans="1:12" ht="15" thickBot="1">
      <c r="A40" s="24">
        <v>16</v>
      </c>
      <c r="B40" s="14"/>
      <c r="C40" s="14"/>
      <c r="D40" s="14"/>
      <c r="E40" s="15"/>
      <c r="F40" s="15"/>
      <c r="G40" s="16">
        <f t="shared" si="1"/>
        <v>0</v>
      </c>
      <c r="H40" s="21"/>
      <c r="I40" s="20"/>
      <c r="J40" s="22"/>
      <c r="K40" s="22"/>
      <c r="L40" s="126">
        <f t="shared" si="0"/>
        <v>0</v>
      </c>
    </row>
    <row r="41" spans="1:12" ht="15" thickBot="1">
      <c r="A41" s="6"/>
      <c r="B41" s="6"/>
      <c r="C41" s="6"/>
      <c r="D41" s="6"/>
      <c r="E41" s="6"/>
      <c r="F41" s="6"/>
      <c r="G41" s="6"/>
      <c r="H41" s="7"/>
      <c r="I41" s="8">
        <f>SUM(I25:I40)</f>
        <v>0</v>
      </c>
      <c r="J41" s="9">
        <f>SUM(J25:J40)</f>
        <v>0</v>
      </c>
      <c r="K41" s="9">
        <f>SUM(K25:K40)</f>
        <v>0</v>
      </c>
      <c r="L41" s="10">
        <f>SUM(L25:L40)</f>
        <v>0</v>
      </c>
    </row>
  </sheetData>
  <protectedRanges>
    <protectedRange sqref="K13:L14" name="Aralık4"/>
  </protectedRanges>
  <mergeCells count="34">
    <mergeCell ref="J5:L5"/>
    <mergeCell ref="J2:O2"/>
    <mergeCell ref="J4:L4"/>
    <mergeCell ref="C2:I2"/>
    <mergeCell ref="C3:I3"/>
    <mergeCell ref="B5:C5"/>
    <mergeCell ref="D5:G5"/>
    <mergeCell ref="B6:C6"/>
    <mergeCell ref="D6:G6"/>
    <mergeCell ref="C4:F4"/>
    <mergeCell ref="B7:C7"/>
    <mergeCell ref="D7:G7"/>
    <mergeCell ref="B8:C8"/>
    <mergeCell ref="D8:G8"/>
    <mergeCell ref="B9:C9"/>
    <mergeCell ref="D9:G9"/>
    <mergeCell ref="A22:A23"/>
    <mergeCell ref="B22:B23"/>
    <mergeCell ref="C22:C23"/>
    <mergeCell ref="D22:D23"/>
    <mergeCell ref="E22:E23"/>
    <mergeCell ref="B10:C10"/>
    <mergeCell ref="D10:G10"/>
    <mergeCell ref="B13:F13"/>
    <mergeCell ref="G13:K13"/>
    <mergeCell ref="L13:L14"/>
    <mergeCell ref="K10:L10"/>
    <mergeCell ref="L22:L23"/>
    <mergeCell ref="F22:F23"/>
    <mergeCell ref="G22:G23"/>
    <mergeCell ref="H22:H23"/>
    <mergeCell ref="I22:I23"/>
    <mergeCell ref="J22:J23"/>
    <mergeCell ref="K22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Hotel&amp;travel form hotel Vienna</vt:lpstr>
      <vt:lpstr>Hotel&amp;travel form IBIS STYLES</vt:lpstr>
      <vt:lpstr>Hotel&amp;travel form Szyndzielnia</vt:lpstr>
      <vt:lpstr>Hotel&amp;travel form COS Szczyrk</vt:lpstr>
      <vt:lpstr>camp 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 Lebioda</cp:lastModifiedBy>
  <dcterms:created xsi:type="dcterms:W3CDTF">2022-01-18T09:07:00Z</dcterms:created>
  <dcterms:modified xsi:type="dcterms:W3CDTF">2023-04-07T12:22:10Z</dcterms:modified>
</cp:coreProperties>
</file>