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SHKA\Desktop\"/>
    </mc:Choice>
  </mc:AlternateContent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0" yWindow="0" windowWidth="23040" windowHeight="9072"/>
  </bookViews>
  <sheets>
    <sheet name="Travel &amp; Accomodation Form" sheetId="1" r:id="rId1"/>
  </sheets>
  <definedNames>
    <definedName name="_xlnm.Print_Area" localSheetId="0">'Travel &amp; Accomodation Form'!$B$1:$K$44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K33" i="1" l="1"/>
  <c r="K34" i="1"/>
  <c r="K35" i="1"/>
  <c r="K36" i="1"/>
  <c r="K37" i="1"/>
  <c r="K38" i="1"/>
  <c r="J41" i="1"/>
  <c r="J40" i="1"/>
  <c r="G33" i="1"/>
  <c r="G34" i="1"/>
  <c r="G35" i="1"/>
  <c r="G36" i="1"/>
  <c r="G37" i="1"/>
  <c r="G38" i="1"/>
  <c r="K49" i="1"/>
  <c r="K50" i="1" s="1"/>
  <c r="K51" i="1" s="1"/>
  <c r="K52" i="1" s="1"/>
  <c r="K53" i="1" s="1"/>
  <c r="K54" i="1" s="1"/>
  <c r="K55" i="1" s="1"/>
  <c r="K56" i="1" s="1"/>
  <c r="K57" i="1" s="1"/>
  <c r="K58" i="1" s="1"/>
  <c r="I49" i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C48" i="1"/>
  <c r="C49" i="1" s="1"/>
  <c r="I38" i="1"/>
  <c r="I37" i="1"/>
  <c r="I36" i="1"/>
  <c r="I35" i="1"/>
  <c r="I34" i="1"/>
  <c r="I33" i="1"/>
  <c r="E47" i="1" l="1"/>
  <c r="K39" i="1" l="1"/>
  <c r="E48" i="1"/>
  <c r="E49" i="1" l="1"/>
</calcChain>
</file>

<file path=xl/sharedStrings.xml><?xml version="1.0" encoding="utf-8"?>
<sst xmlns="http://schemas.openxmlformats.org/spreadsheetml/2006/main" count="64" uniqueCount="40">
  <si>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</si>
  <si>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</si>
  <si>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</si>
  <si>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</si>
  <si>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</si>
  <si>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</si>
  <si>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</si>
  <si>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</si>
  <si>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</si>
  <si>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</si>
  <si>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</si>
  <si>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</si>
  <si>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</si>
  <si>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</si>
  <si>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HOTEL</t>
  </si>
  <si>
    <t>ARRIVAL</t>
  </si>
  <si>
    <t>DEPARTURE</t>
  </si>
  <si>
    <t>ACCOMMODATION TOTAL</t>
  </si>
  <si>
    <t>Hour</t>
  </si>
  <si>
    <t>Minute</t>
  </si>
  <si>
    <t xml:space="preserve"> FEDERATION</t>
  </si>
  <si>
    <t>TRAVEL &amp; ACCOMODATION FORM</t>
  </si>
  <si>
    <t>PROFORMA INVOICE WILL BE SENT TO YOU UPON RECEIVAL OF FILLED FORM</t>
  </si>
  <si>
    <t>Sharing with</t>
  </si>
  <si>
    <t>Name, Last name</t>
  </si>
  <si>
    <t>Price per person/day</t>
  </si>
  <si>
    <t>BB</t>
  </si>
  <si>
    <t>Lunch at the venue 20€</t>
  </si>
  <si>
    <t>Lunch</t>
  </si>
  <si>
    <t>Dinner</t>
  </si>
  <si>
    <t>Twin</t>
  </si>
  <si>
    <t>Triple</t>
  </si>
  <si>
    <r>
      <rPr>
        <sz val="14"/>
        <rFont val="Calibri"/>
        <family val="2"/>
        <charset val="238"/>
      </rPr>
      <t>Email:</t>
    </r>
    <r>
      <rPr>
        <sz val="14"/>
        <color rgb="FFFF0066"/>
        <rFont val="Calibri"/>
        <family val="2"/>
      </rPr>
      <t xml:space="preserve"> </t>
    </r>
    <r>
      <rPr>
        <b/>
        <sz val="14"/>
        <color rgb="FFFF0066"/>
        <rFont val="Calibri"/>
        <family val="2"/>
      </rPr>
      <t xml:space="preserve">telavieuropeancup@gmail.com </t>
    </r>
  </si>
  <si>
    <t>Accomodation emergency contact: Mariana Imnadze                +995 599 50 28 82</t>
  </si>
  <si>
    <t xml:space="preserve">           Price per person/day</t>
  </si>
  <si>
    <t>Hotel ZP Palace</t>
  </si>
  <si>
    <t xml:space="preserve">Hotel  Tbilisi Tower </t>
  </si>
  <si>
    <t>EJU entry fee 25€ per athlete</t>
  </si>
  <si>
    <t xml:space="preserve">Lunch at venue April 12th </t>
  </si>
  <si>
    <t>Lunch at venue April 13th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</si>
</sst>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[$€-1]"/>
    <numFmt numFmtId="165" formatCode="[$-20000]ddd\,\ mmm\ dd"/>
    <numFmt numFmtId="166" formatCode="00"/>
    <numFmt numFmtId="167" formatCode="#,##0\ [$€-1];[Red]\-#,##0\ [$€-1]"/>
    <numFmt numFmtId="168" formatCode="#,##0.00\ [$€-1]"/>
    <numFmt numFmtId="169" formatCode="d/m/;@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rgb="FFFF0066"/>
      <name val="Calibri"/>
      <family val="2"/>
    </font>
    <font>
      <b/>
      <sz val="14"/>
      <color rgb="FFFF0066"/>
      <name val="Calibri"/>
      <family val="2"/>
    </font>
    <font>
      <b/>
      <sz val="16"/>
      <color rgb="FFFF0066"/>
      <name val="Calibri"/>
      <family val="2"/>
      <charset val="238"/>
    </font>
    <font>
      <sz val="12"/>
      <color rgb="FFFF0066"/>
      <name val="Calibri"/>
      <family val="2"/>
      <charset val="238"/>
    </font>
    <font>
      <b/>
      <sz val="12"/>
      <color rgb="FFFF0066"/>
      <name val="Calibri"/>
      <family val="2"/>
      <charset val="238"/>
    </font>
    <font>
      <b/>
      <sz val="14"/>
      <color rgb="FFFF0066"/>
      <name val="Calibri"/>
      <family val="2"/>
      <charset val="238"/>
    </font>
    <font>
      <b/>
      <sz val="12"/>
      <color rgb="FFFF0066"/>
      <name val="Calibri"/>
      <family val="2"/>
    </font>
    <font>
      <b/>
      <sz val="16"/>
      <color rgb="FFFF006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165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5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6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15" xfId="0" applyFont="1" applyFill="1" applyBorder="1" applyAlignment="1" applyProtection="1">
      <alignment vertical="center"/>
      <protection hidden="1"/>
    </xf>
    <xf numFmtId="22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164" fontId="4" fillId="3" borderId="23" xfId="0" applyNumberFormat="1" applyFont="1" applyFill="1" applyBorder="1" applyAlignment="1" applyProtection="1">
      <alignment horizontal="center" vertical="center"/>
      <protection hidden="1"/>
    </xf>
    <xf numFmtId="169" fontId="2" fillId="2" borderId="1" xfId="0" applyNumberFormat="1" applyFont="1" applyFill="1" applyBorder="1" applyAlignment="1" applyProtection="1">
      <alignment horizontal="center" vertical="center"/>
      <protection hidden="1"/>
    </xf>
    <xf numFmtId="169" fontId="2" fillId="2" borderId="22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4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2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9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34" xfId="0" applyNumberFormat="1" applyFont="1" applyFill="1" applyBorder="1" applyAlignment="1" applyProtection="1">
      <alignment horizontal="center" vertical="center"/>
      <protection locked="0"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164" fontId="1" fillId="3" borderId="26" xfId="0" applyNumberFormat="1" applyFont="1" applyFill="1" applyBorder="1" applyAlignment="1" applyProtection="1">
      <alignment horizontal="center" vertical="center"/>
      <protection hidden="1"/>
    </xf>
    <xf numFmtId="164" fontId="1" fillId="3" borderId="32" xfId="0" applyNumberFormat="1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locked="0" hidden="1"/>
    </xf>
    <xf numFmtId="0" fontId="14" fillId="2" borderId="6" xfId="0" applyFont="1" applyFill="1" applyBorder="1" applyAlignment="1" applyProtection="1">
      <alignment horizontal="center" vertical="center"/>
      <protection locked="0" hidden="1"/>
    </xf>
    <xf numFmtId="0" fontId="14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7" xfId="0" applyNumberFormat="1" applyFont="1" applyFill="1" applyBorder="1" applyAlignment="1" applyProtection="1">
      <alignment horizontal="right" vertical="center"/>
      <protection hidden="1"/>
    </xf>
    <xf numFmtId="0" fontId="18" fillId="3" borderId="3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168" fontId="19" fillId="3" borderId="8" xfId="0" applyNumberFormat="1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168" fontId="21" fillId="3" borderId="1" xfId="0" applyNumberFormat="1" applyFont="1" applyFill="1" applyBorder="1" applyAlignment="1">
      <alignment horizontal="center" vertical="center"/>
    </xf>
    <xf numFmtId="168" fontId="21" fillId="3" borderId="31" xfId="0" applyNumberFormat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21" fillId="3" borderId="25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168" fontId="21" fillId="3" borderId="2" xfId="0" applyNumberFormat="1" applyFont="1" applyFill="1" applyBorder="1" applyAlignment="1">
      <alignment horizontal="center" vertical="center"/>
    </xf>
    <xf numFmtId="168" fontId="21" fillId="3" borderId="43" xfId="0" applyNumberFormat="1" applyFont="1" applyFill="1" applyBorder="1" applyAlignment="1">
      <alignment horizontal="center" vertical="center"/>
    </xf>
    <xf numFmtId="168" fontId="21" fillId="3" borderId="19" xfId="0" applyNumberFormat="1" applyFont="1" applyFill="1" applyBorder="1" applyAlignment="1">
      <alignment horizontal="center" vertical="center"/>
    </xf>
    <xf numFmtId="168" fontId="21" fillId="3" borderId="4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17" fillId="3" borderId="10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14" fillId="2" borderId="40" xfId="0" applyFont="1" applyFill="1" applyBorder="1" applyAlignment="1" applyProtection="1">
      <alignment horizontal="center" vertical="center"/>
      <protection locked="0" hidden="1"/>
    </xf>
    <xf numFmtId="0" fontId="14" fillId="2" borderId="7" xfId="0" applyFont="1" applyFill="1" applyBorder="1" applyAlignment="1" applyProtection="1">
      <alignment horizontal="center" vertical="center"/>
      <protection locked="0" hidden="1"/>
    </xf>
    <xf numFmtId="0" fontId="14" fillId="2" borderId="35" xfId="0" applyFont="1" applyFill="1" applyBorder="1" applyAlignment="1" applyProtection="1">
      <alignment horizontal="center" vertical="center"/>
      <protection locked="0" hidden="1"/>
    </xf>
    <xf numFmtId="164" fontId="1" fillId="3" borderId="40" xfId="0" applyNumberFormat="1" applyFont="1" applyFill="1" applyBorder="1" applyAlignment="1" applyProtection="1">
      <alignment horizontal="right" vertical="center"/>
      <protection hidden="1"/>
    </xf>
    <xf numFmtId="164" fontId="1" fillId="3" borderId="33" xfId="0" applyNumberFormat="1" applyFont="1" applyFill="1" applyBorder="1" applyAlignment="1" applyProtection="1">
      <alignment horizontal="right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locked="0" hidden="1"/>
    </xf>
    <xf numFmtId="0" fontId="14" fillId="2" borderId="6" xfId="0" applyFont="1" applyFill="1" applyBorder="1" applyAlignment="1" applyProtection="1">
      <alignment horizontal="center" vertical="center"/>
      <protection locked="0" hidden="1"/>
    </xf>
    <xf numFmtId="0" fontId="14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7" xfId="0" applyNumberFormat="1" applyFont="1" applyFill="1" applyBorder="1" applyAlignment="1" applyProtection="1">
      <alignment horizontal="right" vertical="center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26" xfId="0" applyFont="1" applyFill="1" applyBorder="1" applyAlignment="1" applyProtection="1">
      <alignment horizontal="center" vertical="center" wrapText="1"/>
      <protection hidden="1"/>
    </xf>
    <xf numFmtId="0" fontId="3" fillId="3" borderId="27" xfId="0" applyFont="1" applyFill="1" applyBorder="1" applyAlignment="1" applyProtection="1">
      <alignment horizontal="center" vertical="center" wrapText="1"/>
      <protection hidden="1"/>
    </xf>
    <xf numFmtId="164" fontId="3" fillId="3" borderId="28" xfId="0" applyNumberFormat="1" applyFont="1" applyFill="1" applyBorder="1" applyAlignment="1" applyProtection="1">
      <alignment horizontal="right" vertical="center"/>
      <protection hidden="1"/>
    </xf>
    <xf numFmtId="164" fontId="3" fillId="3" borderId="29" xfId="0" applyNumberFormat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locked="0" hidden="1"/>
    </xf>
    <xf numFmtId="0" fontId="1" fillId="2" borderId="12" xfId="0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 wrapText="1"/>
      <protection locked="0" hidden="1"/>
    </xf>
    <xf numFmtId="164" fontId="21" fillId="3" borderId="41" xfId="0" applyNumberFormat="1" applyFont="1" applyFill="1" applyBorder="1" applyAlignment="1">
      <alignment horizontal="center" vertical="center"/>
    </xf>
    <xf numFmtId="164" fontId="21" fillId="3" borderId="46" xfId="0" applyNumberFormat="1" applyFont="1" applyFill="1" applyBorder="1" applyAlignment="1">
      <alignment horizontal="center" vertical="center"/>
    </xf>
    <xf numFmtId="164" fontId="21" fillId="3" borderId="40" xfId="0" applyNumberFormat="1" applyFont="1" applyFill="1" applyBorder="1" applyAlignment="1">
      <alignment horizontal="center" vertical="center"/>
    </xf>
    <xf numFmtId="164" fontId="21" fillId="3" borderId="42" xfId="0" applyNumberFormat="1" applyFont="1" applyFill="1" applyBorder="1" applyAlignment="1">
      <alignment horizontal="center" vertical="center"/>
    </xf>
    <xf numFmtId="164" fontId="21" fillId="3" borderId="47" xfId="0" applyNumberFormat="1" applyFont="1" applyFill="1" applyBorder="1" applyAlignment="1">
      <alignment horizontal="center" vertical="center"/>
    </xf>
    <xf numFmtId="164" fontId="21" fillId="3" borderId="48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B14F93"/>
      <color rgb="FF302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70183</xdr:colOff>
      <xdr:row>0</xdr:row>
      <xdr:rowOff>44447</xdr:rowOff>
    </xdr:from>
    <xdr:to>
      <xdr:col>3</xdr:col>
      <xdr:colOff>31060</xdr:colOff>
      <xdr:row>8</xdr:row>
      <xdr:rowOff>180474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88" y="44447"/>
          <a:ext cx="1675377" cy="1770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75"/>
  <sheetViews>
    <sheetView showZeros="0" tabSelected="1" zoomScale="95" zoomScaleNormal="95" workbookViewId="0">
      <selection activeCell="H76" sqref="H76"/>
    </sheetView>
  </sheetViews>
  <sheetFormatPr defaultColWidth="0" defaultRowHeight="15" customHeight="1" x14ac:dyDescent="0.3"/>
  <cols>
    <col min="1" max="1" width="9.109375" style="1" customWidth="1"/>
    <col min="2" max="2" width="14.33203125" style="1" customWidth="1" collapsed="1"/>
    <col min="3" max="3" width="11.44140625" style="1" customWidth="1" collapsed="1"/>
    <col min="4" max="4" width="12.33203125" style="1" customWidth="1" collapsed="1"/>
    <col min="5" max="5" width="9.109375" style="1" customWidth="1" collapsed="1"/>
    <col min="6" max="6" width="10.33203125" style="1" customWidth="1" collapsed="1"/>
    <col min="7" max="7" width="18.44140625" style="1" customWidth="1" collapsed="1"/>
    <col min="8" max="8" width="9.109375" style="1" customWidth="1"/>
    <col min="9" max="9" width="12" style="1" customWidth="1" collapsed="1"/>
    <col min="10" max="10" width="9.109375" style="1" customWidth="1" collapsed="1"/>
    <col min="11" max="11" width="11" style="1" customWidth="1"/>
    <col min="12" max="12" width="9.109375" style="1" customWidth="1" collapsed="1"/>
    <col min="13" max="23" width="0" style="1" hidden="1" customWidth="1" collapsed="1"/>
    <col min="24" max="24" width="9.109375" style="1" hidden="1" customWidth="1" collapsed="1"/>
    <col min="25" max="25" width="9.109375" style="1" hidden="1" customWidth="1"/>
    <col min="26" max="16384" width="9.109375" style="1" hidden="1" collapsed="1"/>
  </cols>
  <sheetData>
    <row r="4" spans="2:11" ht="18" x14ac:dyDescent="0.3">
      <c r="F4" s="114" t="s">
        <v>32</v>
      </c>
      <c r="G4" s="114"/>
      <c r="H4" s="114"/>
      <c r="I4" s="114"/>
      <c r="J4" s="114"/>
      <c r="K4" s="114"/>
    </row>
    <row r="5" spans="2:11" ht="18.75" customHeight="1" x14ac:dyDescent="0.3">
      <c r="F5" s="115" t="s">
        <v>33</v>
      </c>
      <c r="G5" s="115"/>
      <c r="H5" s="115"/>
      <c r="I5" s="115"/>
      <c r="J5" s="115"/>
      <c r="K5" s="115"/>
    </row>
    <row r="6" spans="2:11" thickBot="1" x14ac:dyDescent="0.35">
      <c r="F6" s="116"/>
      <c r="G6" s="116"/>
      <c r="H6" s="116"/>
      <c r="I6" s="116"/>
      <c r="J6" s="116"/>
      <c r="K6" s="116"/>
    </row>
    <row r="8" spans="2:11" ht="14.4" x14ac:dyDescent="0.3"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2:11" thickBot="1" x14ac:dyDescent="0.35"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2:11" ht="32.25" customHeight="1" thickBot="1" x14ac:dyDescent="0.35">
      <c r="B10" s="119" t="s">
        <v>21</v>
      </c>
      <c r="C10" s="119"/>
      <c r="D10" s="119"/>
      <c r="E10" s="119"/>
      <c r="F10" s="119"/>
      <c r="G10" s="119"/>
      <c r="H10" s="119"/>
      <c r="I10" s="119"/>
      <c r="J10" s="119"/>
      <c r="K10" s="119"/>
    </row>
    <row r="11" spans="2:11" ht="18" x14ac:dyDescent="0.3">
      <c r="B11" s="14" t="s">
        <v>20</v>
      </c>
      <c r="C11" s="123"/>
      <c r="D11" s="124"/>
      <c r="E11" s="124"/>
      <c r="F11" s="124"/>
      <c r="G11" s="124"/>
      <c r="H11" s="124"/>
      <c r="I11" s="124"/>
      <c r="J11" s="124"/>
      <c r="K11" s="125"/>
    </row>
    <row r="12" spans="2:11" ht="18.600000000000001" thickBo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7"/>
    </row>
    <row r="13" spans="2:11" ht="41.25" customHeight="1" x14ac:dyDescent="0.3">
      <c r="B13" s="120" t="s">
        <v>15</v>
      </c>
      <c r="C13" s="121"/>
      <c r="D13" s="121"/>
      <c r="E13" s="121"/>
      <c r="F13" s="122"/>
      <c r="G13" s="121" t="s">
        <v>16</v>
      </c>
      <c r="H13" s="121"/>
      <c r="I13" s="121"/>
      <c r="J13" s="121"/>
      <c r="K13" s="122"/>
    </row>
    <row r="14" spans="2:11" ht="14.4" x14ac:dyDescent="0.3">
      <c r="B14" s="65" t="s">
        <v>0</v>
      </c>
      <c r="C14" s="67" t="s">
        <v>9</v>
      </c>
      <c r="D14" s="68"/>
      <c r="E14" s="56" t="s">
        <v>10</v>
      </c>
      <c r="F14" s="61" t="s">
        <v>12</v>
      </c>
      <c r="G14" s="82" t="s">
        <v>1</v>
      </c>
      <c r="H14" s="67" t="s">
        <v>11</v>
      </c>
      <c r="I14" s="68"/>
      <c r="J14" s="56" t="s">
        <v>10</v>
      </c>
      <c r="K14" s="61" t="s">
        <v>12</v>
      </c>
    </row>
    <row r="15" spans="2:11" ht="18" customHeight="1" x14ac:dyDescent="0.3">
      <c r="B15" s="66"/>
      <c r="C15" s="12" t="s">
        <v>18</v>
      </c>
      <c r="D15" s="13" t="s">
        <v>19</v>
      </c>
      <c r="E15" s="57"/>
      <c r="F15" s="62"/>
      <c r="G15" s="83"/>
      <c r="H15" s="12" t="s">
        <v>18</v>
      </c>
      <c r="I15" s="13" t="s">
        <v>19</v>
      </c>
      <c r="J15" s="57"/>
      <c r="K15" s="62"/>
    </row>
    <row r="16" spans="2:11" ht="18" customHeight="1" x14ac:dyDescent="0.3">
      <c r="B16" s="22"/>
      <c r="C16" s="24"/>
      <c r="D16" s="24"/>
      <c r="E16" s="18"/>
      <c r="F16" s="25"/>
      <c r="G16" s="23"/>
      <c r="H16" s="24"/>
      <c r="I16" s="24"/>
      <c r="J16" s="18"/>
      <c r="K16" s="25"/>
    </row>
    <row r="17" spans="2:11" ht="18" customHeight="1" x14ac:dyDescent="0.3">
      <c r="B17" s="22"/>
      <c r="C17" s="24"/>
      <c r="D17" s="24"/>
      <c r="E17" s="18"/>
      <c r="F17" s="25"/>
      <c r="G17" s="23"/>
      <c r="H17" s="24"/>
      <c r="I17" s="24"/>
      <c r="J17" s="18"/>
      <c r="K17" s="25"/>
    </row>
    <row r="18" spans="2:11" ht="18" customHeight="1" thickBot="1" x14ac:dyDescent="0.35">
      <c r="B18" s="26"/>
      <c r="C18" s="27"/>
      <c r="D18" s="27"/>
      <c r="E18" s="28"/>
      <c r="F18" s="29"/>
      <c r="G18" s="30"/>
      <c r="H18" s="27"/>
      <c r="I18" s="27"/>
      <c r="J18" s="28"/>
      <c r="K18" s="29"/>
    </row>
    <row r="19" spans="2:11" ht="18" customHeight="1" x14ac:dyDescent="0.3">
      <c r="B19" s="84" t="s">
        <v>35</v>
      </c>
      <c r="C19" s="85"/>
      <c r="D19" s="85"/>
      <c r="E19" s="85"/>
      <c r="F19" s="86"/>
      <c r="G19" s="87" t="s">
        <v>36</v>
      </c>
      <c r="H19" s="88"/>
      <c r="I19" s="88"/>
      <c r="J19" s="88"/>
      <c r="K19" s="89"/>
    </row>
    <row r="20" spans="2:11" ht="18" customHeight="1" thickBot="1" x14ac:dyDescent="0.35">
      <c r="B20" s="42" t="s">
        <v>34</v>
      </c>
      <c r="C20" s="43"/>
      <c r="D20" s="44" t="s">
        <v>26</v>
      </c>
      <c r="E20" s="44" t="s">
        <v>28</v>
      </c>
      <c r="F20" s="45" t="s">
        <v>29</v>
      </c>
      <c r="G20" s="74" t="s">
        <v>25</v>
      </c>
      <c r="H20" s="75"/>
      <c r="I20" s="44" t="s">
        <v>26</v>
      </c>
      <c r="J20" s="44" t="s">
        <v>28</v>
      </c>
      <c r="K20" s="48" t="s">
        <v>29</v>
      </c>
    </row>
    <row r="21" spans="2:11" ht="18" customHeight="1" x14ac:dyDescent="0.3">
      <c r="B21" s="74" t="s">
        <v>4</v>
      </c>
      <c r="C21" s="75"/>
      <c r="D21" s="46">
        <v>150</v>
      </c>
      <c r="E21" s="78">
        <v>25</v>
      </c>
      <c r="F21" s="80">
        <v>25</v>
      </c>
      <c r="G21" s="74" t="s">
        <v>4</v>
      </c>
      <c r="H21" s="75"/>
      <c r="I21" s="49">
        <v>120</v>
      </c>
      <c r="J21" s="126">
        <v>25</v>
      </c>
      <c r="K21" s="129">
        <v>25</v>
      </c>
    </row>
    <row r="22" spans="2:11" ht="18" customHeight="1" thickBot="1" x14ac:dyDescent="0.35">
      <c r="B22" s="72" t="s">
        <v>30</v>
      </c>
      <c r="C22" s="73"/>
      <c r="D22" s="47">
        <v>115</v>
      </c>
      <c r="E22" s="79"/>
      <c r="F22" s="81"/>
      <c r="G22" s="76" t="s">
        <v>30</v>
      </c>
      <c r="H22" s="77"/>
      <c r="I22" s="50">
        <v>85</v>
      </c>
      <c r="J22" s="127"/>
      <c r="K22" s="130"/>
    </row>
    <row r="23" spans="2:11" ht="18" customHeight="1" thickBot="1" x14ac:dyDescent="0.35">
      <c r="B23" s="39"/>
      <c r="C23" s="40"/>
      <c r="D23" s="41"/>
      <c r="E23" s="41"/>
      <c r="F23" s="41"/>
      <c r="G23" s="132" t="s">
        <v>31</v>
      </c>
      <c r="H23" s="75"/>
      <c r="I23" s="49">
        <v>65</v>
      </c>
      <c r="J23" s="128"/>
      <c r="K23" s="131"/>
    </row>
    <row r="24" spans="2:11" ht="27" customHeight="1" thickBot="1" x14ac:dyDescent="0.35">
      <c r="B24" s="51" t="s">
        <v>27</v>
      </c>
      <c r="C24" s="52"/>
      <c r="D24" s="52"/>
      <c r="E24" s="52"/>
      <c r="F24" s="52"/>
      <c r="G24" s="52"/>
      <c r="H24" s="52"/>
      <c r="I24" s="52"/>
      <c r="J24" s="52"/>
      <c r="K24" s="53"/>
    </row>
    <row r="25" spans="2:11" ht="15" customHeight="1" x14ac:dyDescent="0.3">
      <c r="B25" s="63" t="s">
        <v>14</v>
      </c>
      <c r="C25" s="54" t="s">
        <v>24</v>
      </c>
      <c r="D25" s="55" t="s">
        <v>23</v>
      </c>
      <c r="E25" s="56" t="s">
        <v>0</v>
      </c>
      <c r="F25" s="56" t="s">
        <v>1</v>
      </c>
      <c r="G25" s="56" t="s">
        <v>5</v>
      </c>
      <c r="H25" s="56" t="s">
        <v>6</v>
      </c>
      <c r="I25" s="56" t="s">
        <v>2</v>
      </c>
      <c r="J25" s="56" t="s">
        <v>8</v>
      </c>
      <c r="K25" s="61" t="s">
        <v>3</v>
      </c>
    </row>
    <row r="26" spans="2:11" ht="15" customHeight="1" x14ac:dyDescent="0.3">
      <c r="B26" s="64"/>
      <c r="C26" s="54"/>
      <c r="D26" s="55"/>
      <c r="E26" s="57"/>
      <c r="F26" s="57"/>
      <c r="G26" s="57"/>
      <c r="H26" s="57"/>
      <c r="I26" s="57"/>
      <c r="J26" s="57"/>
      <c r="K26" s="62"/>
    </row>
    <row r="27" spans="2:11" ht="14.4" x14ac:dyDescent="0.3">
      <c r="B27" s="19" t="s">
        <v>4</v>
      </c>
      <c r="C27" s="13"/>
      <c r="D27" s="13"/>
      <c r="E27" s="21"/>
      <c r="F27" s="21"/>
      <c r="G27" s="7"/>
      <c r="H27" s="13"/>
      <c r="I27" s="10"/>
      <c r="J27" s="8"/>
      <c r="K27" s="20"/>
    </row>
    <row r="28" spans="2:11" ht="14.4" x14ac:dyDescent="0.3">
      <c r="B28" s="19" t="s">
        <v>4</v>
      </c>
      <c r="C28" s="13"/>
      <c r="D28" s="13"/>
      <c r="E28" s="21"/>
      <c r="F28" s="21"/>
      <c r="G28" s="7"/>
      <c r="H28" s="13"/>
      <c r="I28" s="10"/>
      <c r="J28" s="8"/>
      <c r="K28" s="20"/>
    </row>
    <row r="29" spans="2:11" ht="14.4" x14ac:dyDescent="0.3">
      <c r="B29" s="19" t="s">
        <v>4</v>
      </c>
      <c r="C29" s="13"/>
      <c r="D29" s="13"/>
      <c r="E29" s="21"/>
      <c r="F29" s="21"/>
      <c r="G29" s="7"/>
      <c r="H29" s="13"/>
      <c r="I29" s="10"/>
      <c r="J29" s="8"/>
      <c r="K29" s="20"/>
    </row>
    <row r="30" spans="2:11" ht="14.4" x14ac:dyDescent="0.3">
      <c r="B30" s="19" t="s">
        <v>4</v>
      </c>
      <c r="C30" s="13"/>
      <c r="D30" s="13"/>
      <c r="E30" s="21"/>
      <c r="F30" s="21"/>
      <c r="G30" s="7"/>
      <c r="H30" s="13"/>
      <c r="I30" s="10"/>
      <c r="J30" s="8"/>
      <c r="K30" s="20"/>
    </row>
    <row r="31" spans="2:11" ht="14.4" x14ac:dyDescent="0.3">
      <c r="B31" s="19" t="s">
        <v>4</v>
      </c>
      <c r="C31" s="13"/>
      <c r="D31" s="13"/>
      <c r="E31" s="21"/>
      <c r="F31" s="21"/>
      <c r="G31" s="7"/>
      <c r="H31" s="13"/>
      <c r="I31" s="10"/>
      <c r="J31" s="8"/>
      <c r="K31" s="20"/>
    </row>
    <row r="32" spans="2:11" ht="14.4" x14ac:dyDescent="0.3">
      <c r="B32" s="19" t="s">
        <v>13</v>
      </c>
      <c r="C32" s="13"/>
      <c r="D32" s="13"/>
      <c r="E32" s="21"/>
      <c r="F32" s="21"/>
      <c r="G32" s="7"/>
      <c r="H32" s="13"/>
      <c r="I32" s="10"/>
      <c r="J32" s="8"/>
      <c r="K32" s="20"/>
    </row>
    <row r="33" spans="2:11" ht="14.4" x14ac:dyDescent="0.3">
      <c r="B33" s="19" t="s">
        <v>13</v>
      </c>
      <c r="C33" s="13"/>
      <c r="D33" s="13"/>
      <c r="E33" s="21"/>
      <c r="F33" s="21"/>
      <c r="G33" s="7">
        <f t="shared" ref="G33:G38" si="0">+H33</f>
        <v>0</v>
      </c>
      <c r="H33" s="13"/>
      <c r="I33" s="10">
        <f t="shared" ref="I33:I38" si="1">+F33-E33</f>
        <v>0</v>
      </c>
      <c r="J33" s="8"/>
      <c r="K33" s="20">
        <f t="shared" ref="K33:K38" si="2">J33*2</f>
        <v>0</v>
      </c>
    </row>
    <row r="34" spans="2:11" ht="14.4" x14ac:dyDescent="0.3">
      <c r="B34" s="19" t="s">
        <v>13</v>
      </c>
      <c r="C34" s="13"/>
      <c r="D34" s="13"/>
      <c r="E34" s="21"/>
      <c r="F34" s="21"/>
      <c r="G34" s="7">
        <f t="shared" si="0"/>
        <v>0</v>
      </c>
      <c r="H34" s="13"/>
      <c r="I34" s="10">
        <f t="shared" si="1"/>
        <v>0</v>
      </c>
      <c r="J34" s="8"/>
      <c r="K34" s="20">
        <f t="shared" si="2"/>
        <v>0</v>
      </c>
    </row>
    <row r="35" spans="2:11" ht="14.4" x14ac:dyDescent="0.3">
      <c r="B35" s="19" t="s">
        <v>13</v>
      </c>
      <c r="C35" s="13"/>
      <c r="D35" s="13"/>
      <c r="E35" s="21"/>
      <c r="F35" s="21"/>
      <c r="G35" s="7">
        <f t="shared" si="0"/>
        <v>0</v>
      </c>
      <c r="H35" s="13"/>
      <c r="I35" s="10">
        <f t="shared" si="1"/>
        <v>0</v>
      </c>
      <c r="J35" s="8"/>
      <c r="K35" s="20">
        <f t="shared" si="2"/>
        <v>0</v>
      </c>
    </row>
    <row r="36" spans="2:11" ht="14.4" x14ac:dyDescent="0.3">
      <c r="B36" s="19" t="s">
        <v>13</v>
      </c>
      <c r="C36" s="13"/>
      <c r="D36" s="13"/>
      <c r="E36" s="21"/>
      <c r="F36" s="21"/>
      <c r="G36" s="7">
        <f t="shared" si="0"/>
        <v>0</v>
      </c>
      <c r="H36" s="13"/>
      <c r="I36" s="10">
        <f t="shared" si="1"/>
        <v>0</v>
      </c>
      <c r="J36" s="8"/>
      <c r="K36" s="20">
        <f t="shared" si="2"/>
        <v>0</v>
      </c>
    </row>
    <row r="37" spans="2:11" ht="14.4" x14ac:dyDescent="0.3">
      <c r="B37" s="19" t="s">
        <v>13</v>
      </c>
      <c r="C37" s="13"/>
      <c r="D37" s="13"/>
      <c r="E37" s="21"/>
      <c r="F37" s="21"/>
      <c r="G37" s="7">
        <f t="shared" si="0"/>
        <v>0</v>
      </c>
      <c r="H37" s="13"/>
      <c r="I37" s="10">
        <f t="shared" si="1"/>
        <v>0</v>
      </c>
      <c r="J37" s="8"/>
      <c r="K37" s="20">
        <f t="shared" si="2"/>
        <v>0</v>
      </c>
    </row>
    <row r="38" spans="2:11" ht="14.4" x14ac:dyDescent="0.3">
      <c r="B38" s="19" t="s">
        <v>13</v>
      </c>
      <c r="C38" s="13"/>
      <c r="D38" s="13"/>
      <c r="E38" s="21"/>
      <c r="F38" s="21"/>
      <c r="G38" s="7">
        <f t="shared" si="0"/>
        <v>0</v>
      </c>
      <c r="H38" s="13"/>
      <c r="I38" s="10">
        <f t="shared" si="1"/>
        <v>0</v>
      </c>
      <c r="J38" s="8"/>
      <c r="K38" s="20">
        <f t="shared" si="2"/>
        <v>0</v>
      </c>
    </row>
    <row r="39" spans="2:11" ht="18.600000000000001" thickBot="1" x14ac:dyDescent="0.35">
      <c r="B39" s="58" t="s">
        <v>17</v>
      </c>
      <c r="C39" s="59"/>
      <c r="D39" s="59"/>
      <c r="E39" s="59"/>
      <c r="F39" s="59"/>
      <c r="G39" s="59"/>
      <c r="H39" s="60"/>
      <c r="I39" s="31"/>
      <c r="J39" s="32"/>
      <c r="K39" s="33">
        <f>SUM(K27:K38)</f>
        <v>0</v>
      </c>
    </row>
    <row r="40" spans="2:11" ht="21" customHeight="1" x14ac:dyDescent="0.3">
      <c r="B40" s="98" t="s">
        <v>37</v>
      </c>
      <c r="C40" s="99"/>
      <c r="D40" s="99"/>
      <c r="E40" s="99"/>
      <c r="F40" s="100"/>
      <c r="G40" s="93"/>
      <c r="H40" s="94"/>
      <c r="I40" s="95"/>
      <c r="J40" s="96">
        <f>G40*10</f>
        <v>0</v>
      </c>
      <c r="K40" s="97"/>
    </row>
    <row r="41" spans="2:11" ht="21" customHeight="1" x14ac:dyDescent="0.3">
      <c r="B41" s="101" t="s">
        <v>38</v>
      </c>
      <c r="C41" s="102"/>
      <c r="D41" s="102"/>
      <c r="E41" s="102"/>
      <c r="F41" s="103"/>
      <c r="G41" s="104"/>
      <c r="H41" s="105"/>
      <c r="I41" s="106"/>
      <c r="J41" s="107">
        <f>G41*20</f>
        <v>0</v>
      </c>
      <c r="K41" s="108"/>
    </row>
    <row r="42" spans="2:11" ht="21" customHeight="1" x14ac:dyDescent="0.3">
      <c r="B42" s="101" t="s">
        <v>39</v>
      </c>
      <c r="C42" s="102"/>
      <c r="D42" s="102"/>
      <c r="E42" s="102"/>
      <c r="F42" s="103"/>
      <c r="G42" s="34"/>
      <c r="H42" s="35"/>
      <c r="I42" s="36"/>
      <c r="J42" s="37"/>
      <c r="K42" s="38"/>
    </row>
    <row r="43" spans="2:11" ht="21" customHeight="1" x14ac:dyDescent="0.3">
      <c r="B43" s="101"/>
      <c r="C43" s="102"/>
      <c r="D43" s="102"/>
      <c r="E43" s="102"/>
      <c r="F43" s="103"/>
      <c r="G43" s="104"/>
      <c r="H43" s="105"/>
      <c r="I43" s="106"/>
      <c r="J43" s="107">
        <f>G43*40</f>
        <v>0</v>
      </c>
      <c r="K43" s="108"/>
    </row>
    <row r="44" spans="2:11" ht="29.4" customHeight="1" thickBot="1" x14ac:dyDescent="0.35">
      <c r="B44" s="109" t="s">
        <v>7</v>
      </c>
      <c r="C44" s="110"/>
      <c r="D44" s="110"/>
      <c r="E44" s="110"/>
      <c r="F44" s="110"/>
      <c r="G44" s="110"/>
      <c r="H44" s="110"/>
      <c r="I44" s="111"/>
      <c r="J44" s="112"/>
      <c r="K44" s="113"/>
    </row>
    <row r="45" spans="2:11" ht="46.95" customHeight="1" x14ac:dyDescent="0.3">
      <c r="B45" s="69" t="s">
        <v>22</v>
      </c>
      <c r="C45" s="70"/>
      <c r="D45" s="70"/>
      <c r="E45" s="70"/>
      <c r="F45" s="70"/>
      <c r="G45" s="70"/>
      <c r="H45" s="70"/>
      <c r="I45" s="70"/>
      <c r="J45" s="70"/>
      <c r="K45" s="71"/>
    </row>
    <row r="46" spans="2:11" ht="46.95" customHeight="1" thickBot="1" x14ac:dyDescent="0.35">
      <c r="B46" s="90"/>
      <c r="C46" s="91"/>
      <c r="D46" s="91"/>
      <c r="E46" s="91"/>
      <c r="F46" s="91"/>
      <c r="G46" s="91"/>
      <c r="H46" s="91"/>
      <c r="I46" s="91"/>
      <c r="J46" s="91"/>
      <c r="K46" s="92"/>
    </row>
    <row r="47" spans="2:11" ht="21" hidden="1" customHeight="1" thickTop="1" x14ac:dyDescent="0.3">
      <c r="C47" s="2">
        <v>44315</v>
      </c>
      <c r="D47" s="3"/>
      <c r="E47" s="4">
        <f>+C49+1</f>
        <v>44318</v>
      </c>
      <c r="F47" s="3"/>
      <c r="G47" s="1" t="s">
        <v>13</v>
      </c>
      <c r="H47" s="9">
        <v>120</v>
      </c>
      <c r="I47" s="5">
        <v>1E-8</v>
      </c>
      <c r="J47" s="5"/>
      <c r="K47" s="6">
        <v>1E-8</v>
      </c>
    </row>
    <row r="48" spans="2:11" ht="14.4" hidden="1" x14ac:dyDescent="0.3">
      <c r="C48" s="2">
        <f>+C47+1</f>
        <v>44316</v>
      </c>
      <c r="D48" s="3"/>
      <c r="E48" s="4">
        <f>+E47+1</f>
        <v>44319</v>
      </c>
      <c r="F48" s="3"/>
      <c r="G48" s="1" t="s">
        <v>4</v>
      </c>
      <c r="H48" s="9">
        <v>140</v>
      </c>
      <c r="I48" s="1">
        <v>1</v>
      </c>
      <c r="K48" s="6">
        <v>5</v>
      </c>
    </row>
    <row r="49" spans="3:11" ht="14.4" hidden="1" x14ac:dyDescent="0.3">
      <c r="C49" s="2">
        <f>+C48+1</f>
        <v>44317</v>
      </c>
      <c r="D49" s="3"/>
      <c r="E49" s="4">
        <f>+E48+1</f>
        <v>44320</v>
      </c>
      <c r="F49" s="3"/>
      <c r="I49" s="1">
        <f>+I48+1</f>
        <v>2</v>
      </c>
      <c r="K49" s="1">
        <f>+K48+5</f>
        <v>10</v>
      </c>
    </row>
    <row r="50" spans="3:11" ht="14.4" hidden="1" x14ac:dyDescent="0.3">
      <c r="C50" s="2"/>
      <c r="D50" s="3"/>
      <c r="E50" s="3"/>
      <c r="F50" s="3"/>
      <c r="I50" s="1">
        <f t="shared" ref="I50:I70" si="3">+I49+1</f>
        <v>3</v>
      </c>
      <c r="K50" s="1">
        <f t="shared" ref="K50:K58" si="4">+K49+5</f>
        <v>15</v>
      </c>
    </row>
    <row r="51" spans="3:11" ht="14.4" hidden="1" x14ac:dyDescent="0.3">
      <c r="C51" s="2"/>
      <c r="I51" s="1">
        <f t="shared" si="3"/>
        <v>4</v>
      </c>
      <c r="K51" s="1">
        <f t="shared" si="4"/>
        <v>20</v>
      </c>
    </row>
    <row r="52" spans="3:11" ht="14.4" hidden="1" x14ac:dyDescent="0.3">
      <c r="C52" s="2"/>
      <c r="E52" s="11">
        <v>1</v>
      </c>
      <c r="I52" s="1">
        <f t="shared" si="3"/>
        <v>5</v>
      </c>
      <c r="K52" s="1">
        <f t="shared" si="4"/>
        <v>25</v>
      </c>
    </row>
    <row r="53" spans="3:11" ht="14.4" hidden="1" x14ac:dyDescent="0.3">
      <c r="E53" s="11">
        <v>2</v>
      </c>
      <c r="I53" s="1">
        <f t="shared" si="3"/>
        <v>6</v>
      </c>
      <c r="K53" s="1">
        <f t="shared" si="4"/>
        <v>30</v>
      </c>
    </row>
    <row r="54" spans="3:11" ht="14.4" hidden="1" x14ac:dyDescent="0.3">
      <c r="I54" s="1">
        <f t="shared" si="3"/>
        <v>7</v>
      </c>
      <c r="K54" s="1">
        <f t="shared" si="4"/>
        <v>35</v>
      </c>
    </row>
    <row r="55" spans="3:11" ht="14.4" hidden="1" x14ac:dyDescent="0.3">
      <c r="I55" s="1">
        <f t="shared" si="3"/>
        <v>8</v>
      </c>
      <c r="K55" s="1">
        <f t="shared" si="4"/>
        <v>40</v>
      </c>
    </row>
    <row r="56" spans="3:11" ht="14.4" hidden="1" x14ac:dyDescent="0.3">
      <c r="I56" s="1">
        <f t="shared" si="3"/>
        <v>9</v>
      </c>
      <c r="K56" s="1">
        <f t="shared" si="4"/>
        <v>45</v>
      </c>
    </row>
    <row r="57" spans="3:11" ht="14.4" hidden="1" x14ac:dyDescent="0.3">
      <c r="I57" s="1">
        <f t="shared" si="3"/>
        <v>10</v>
      </c>
      <c r="K57" s="1">
        <f t="shared" si="4"/>
        <v>50</v>
      </c>
    </row>
    <row r="58" spans="3:11" ht="14.4" hidden="1" x14ac:dyDescent="0.3">
      <c r="I58" s="1">
        <f t="shared" si="3"/>
        <v>11</v>
      </c>
      <c r="K58" s="1">
        <f t="shared" si="4"/>
        <v>55</v>
      </c>
    </row>
    <row r="59" spans="3:11" ht="14.4" hidden="1" x14ac:dyDescent="0.3">
      <c r="I59" s="1">
        <f t="shared" si="3"/>
        <v>12</v>
      </c>
    </row>
    <row r="60" spans="3:11" ht="14.4" hidden="1" x14ac:dyDescent="0.3">
      <c r="I60" s="1">
        <f t="shared" si="3"/>
        <v>13</v>
      </c>
    </row>
    <row r="61" spans="3:11" ht="14.4" hidden="1" x14ac:dyDescent="0.3">
      <c r="I61" s="1">
        <f t="shared" si="3"/>
        <v>14</v>
      </c>
    </row>
    <row r="62" spans="3:11" ht="14.4" hidden="1" x14ac:dyDescent="0.3">
      <c r="I62" s="1">
        <f t="shared" si="3"/>
        <v>15</v>
      </c>
    </row>
    <row r="63" spans="3:11" ht="14.4" hidden="1" x14ac:dyDescent="0.3">
      <c r="I63" s="1">
        <f t="shared" si="3"/>
        <v>16</v>
      </c>
    </row>
    <row r="64" spans="3:11" ht="14.4" hidden="1" x14ac:dyDescent="0.3">
      <c r="I64" s="1">
        <f t="shared" si="3"/>
        <v>17</v>
      </c>
    </row>
    <row r="65" spans="9:9" ht="14.4" hidden="1" x14ac:dyDescent="0.3">
      <c r="I65" s="1">
        <f t="shared" si="3"/>
        <v>18</v>
      </c>
    </row>
    <row r="66" spans="9:9" ht="14.4" hidden="1" x14ac:dyDescent="0.3">
      <c r="I66" s="1">
        <f t="shared" si="3"/>
        <v>19</v>
      </c>
    </row>
    <row r="67" spans="9:9" ht="14.4" hidden="1" x14ac:dyDescent="0.3">
      <c r="I67" s="1">
        <f t="shared" si="3"/>
        <v>20</v>
      </c>
    </row>
    <row r="68" spans="9:9" ht="14.4" hidden="1" x14ac:dyDescent="0.3">
      <c r="I68" s="1">
        <f t="shared" si="3"/>
        <v>21</v>
      </c>
    </row>
    <row r="69" spans="9:9" ht="14.4" hidden="1" x14ac:dyDescent="0.3">
      <c r="I69" s="1">
        <f t="shared" si="3"/>
        <v>22</v>
      </c>
    </row>
    <row r="70" spans="9:9" ht="14.4" hidden="1" x14ac:dyDescent="0.3">
      <c r="I70" s="1">
        <f t="shared" si="3"/>
        <v>23</v>
      </c>
    </row>
    <row r="71" spans="9:9" ht="14.4" hidden="1" x14ac:dyDescent="0.3"/>
    <row r="72" spans="9:9" hidden="1" thickBot="1" x14ac:dyDescent="0.35"/>
    <row r="75" spans="9:9" ht="39" customHeight="1" x14ac:dyDescent="0.3"/>
  </sheetData>
  <sheetProtection sheet="1" objects="1" scenarios="1"/>
  <protectedRanges>
    <protectedRange sqref="B27:B38" name="Range6"/>
    <protectedRange sqref="B16:K18" name="Range1"/>
    <protectedRange sqref="H27:H38 C27:F38" name="Range2"/>
    <protectedRange sqref="G40:G43" name="Range5"/>
  </protectedRanges>
  <mergeCells count="53">
    <mergeCell ref="J21:J23"/>
    <mergeCell ref="K21:K23"/>
    <mergeCell ref="G23:H23"/>
    <mergeCell ref="J14:J15"/>
    <mergeCell ref="K14:K15"/>
    <mergeCell ref="F4:K4"/>
    <mergeCell ref="F5:K6"/>
    <mergeCell ref="B8:K9"/>
    <mergeCell ref="B10:K10"/>
    <mergeCell ref="B13:F13"/>
    <mergeCell ref="G13:K13"/>
    <mergeCell ref="C11:K11"/>
    <mergeCell ref="B46:K46"/>
    <mergeCell ref="G40:I40"/>
    <mergeCell ref="J40:K40"/>
    <mergeCell ref="B40:F40"/>
    <mergeCell ref="B42:F42"/>
    <mergeCell ref="B41:F41"/>
    <mergeCell ref="G41:I41"/>
    <mergeCell ref="G43:I43"/>
    <mergeCell ref="J41:K41"/>
    <mergeCell ref="J43:K43"/>
    <mergeCell ref="B43:F43"/>
    <mergeCell ref="B44:I44"/>
    <mergeCell ref="J44:K44"/>
    <mergeCell ref="B14:B15"/>
    <mergeCell ref="C14:D14"/>
    <mergeCell ref="E14:E15"/>
    <mergeCell ref="F14:F15"/>
    <mergeCell ref="B45:K45"/>
    <mergeCell ref="B22:C22"/>
    <mergeCell ref="G20:H20"/>
    <mergeCell ref="G21:H21"/>
    <mergeCell ref="G22:H22"/>
    <mergeCell ref="E21:E22"/>
    <mergeCell ref="F21:F22"/>
    <mergeCell ref="G14:G15"/>
    <mergeCell ref="H14:I14"/>
    <mergeCell ref="B19:F19"/>
    <mergeCell ref="G19:K19"/>
    <mergeCell ref="B21:C21"/>
    <mergeCell ref="B24:K24"/>
    <mergeCell ref="C25:C26"/>
    <mergeCell ref="D25:D26"/>
    <mergeCell ref="H25:H26"/>
    <mergeCell ref="B39:H39"/>
    <mergeCell ref="K25:K26"/>
    <mergeCell ref="I25:I26"/>
    <mergeCell ref="J25:J26"/>
    <mergeCell ref="E25:E26"/>
    <mergeCell ref="F25:F26"/>
    <mergeCell ref="G25:G26"/>
    <mergeCell ref="B25:B26"/>
  </mergeCells>
  <hyperlinks>
    <hyperlink ref="H47" r:id="rId1" display="120@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IRISHKA</cp:lastModifiedBy>
  <cp:lastPrinted>2021-03-12T12:53:16Z</cp:lastPrinted>
  <dcterms:created xsi:type="dcterms:W3CDTF">2012-01-10T18:33:01Z</dcterms:created>
  <dcterms:modified xsi:type="dcterms:W3CDTF">2025-02-17T13:20:08Z</dcterms:modified>
</cp:coreProperties>
</file>