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va\Desktop\SENIOR CUP SEPTEMBER\"/>
    </mc:Choice>
  </mc:AlternateContent>
  <xr:revisionPtr revIDLastSave="0" documentId="13_ncr:1_{A8BD3F82-E61A-46EF-8216-65650CE77D62}" xr6:coauthVersionLast="47" xr6:coauthVersionMax="47" xr10:uidLastSave="{00000000-0000-0000-0000-000000000000}"/>
  <bookViews>
    <workbookView xWindow="-108" yWindow="-108" windowWidth="23256" windowHeight="13896" xr2:uid="{2FC6E332-0970-44F7-B9F2-5A855C00A121}"/>
  </bookViews>
  <sheets>
    <sheet name="Hotel Form for Competition" sheetId="2" r:id="rId1"/>
    <sheet name="Bank Details for payment" sheetId="1" r:id="rId2"/>
    <sheet name="Sheet3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" i="2" l="1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22" i="2"/>
  <c r="AA20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22" i="2"/>
  <c r="AD20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22" i="2"/>
  <c r="T20" i="2"/>
  <c r="S22" i="2"/>
  <c r="AF57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8" i="2"/>
  <c r="AF59" i="2"/>
  <c r="AF22" i="2"/>
  <c r="AF20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22" i="2"/>
  <c r="X20" i="2"/>
  <c r="W22" i="2" l="1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20" i="2"/>
  <c r="E62" i="2"/>
  <c r="H44" i="1"/>
  <c r="W44" i="2" l="1"/>
  <c r="W47" i="2"/>
  <c r="W58" i="2"/>
  <c r="W49" i="2"/>
  <c r="W53" i="2"/>
  <c r="W59" i="2"/>
  <c r="W20" i="2"/>
  <c r="W57" i="2"/>
  <c r="W50" i="2"/>
  <c r="W48" i="2"/>
  <c r="W46" i="2"/>
  <c r="W45" i="2"/>
  <c r="W56" i="2"/>
  <c r="W55" i="2"/>
  <c r="W54" i="2"/>
  <c r="W23" i="2"/>
  <c r="W25" i="2"/>
  <c r="W52" i="2"/>
  <c r="W51" i="2"/>
  <c r="W33" i="2"/>
  <c r="W35" i="2"/>
  <c r="W41" i="2"/>
  <c r="W34" i="2"/>
  <c r="W26" i="2"/>
  <c r="W28" i="2"/>
  <c r="W29" i="2"/>
  <c r="W30" i="2"/>
  <c r="W27" i="2"/>
  <c r="W40" i="2"/>
  <c r="W42" i="2"/>
  <c r="W24" i="2"/>
  <c r="W31" i="2"/>
  <c r="W38" i="2"/>
  <c r="W37" i="2"/>
  <c r="W43" i="2"/>
  <c r="W36" i="2"/>
  <c r="W32" i="2"/>
  <c r="W39" i="2"/>
  <c r="X62" i="2" l="1"/>
  <c r="X66" i="2"/>
  <c r="X64" i="2"/>
</calcChain>
</file>

<file path=xl/sharedStrings.xml><?xml version="1.0" encoding="utf-8"?>
<sst xmlns="http://schemas.openxmlformats.org/spreadsheetml/2006/main" count="196" uniqueCount="108">
  <si>
    <t>Name</t>
  </si>
  <si>
    <t>JUDO FEDERATION OF NORTH MACEDONIA</t>
  </si>
  <si>
    <t>Address</t>
  </si>
  <si>
    <t>ul.1732 br.1 Skopje, 1000 North Macedonia</t>
  </si>
  <si>
    <t>Telephone</t>
  </si>
  <si>
    <t>389 71 303 748</t>
  </si>
  <si>
    <t>Email</t>
  </si>
  <si>
    <t>Bank details</t>
  </si>
  <si>
    <t>Bank Address</t>
  </si>
  <si>
    <t>Bank Name</t>
  </si>
  <si>
    <t>Komercijalna banka AD Skopje</t>
  </si>
  <si>
    <t>Account no:</t>
  </si>
  <si>
    <t>Acc. No. : 0270100021711</t>
  </si>
  <si>
    <t>IBAN:</t>
  </si>
  <si>
    <t>IBAN: MK07300701000217150</t>
  </si>
  <si>
    <t>SWIFT:</t>
  </si>
  <si>
    <t>BIC/SWIFT CODE: KOBSMK2X</t>
  </si>
  <si>
    <t>Payment reference</t>
  </si>
  <si>
    <t>Hotel reservation deadline</t>
  </si>
  <si>
    <t>Visa request deadline</t>
  </si>
  <si>
    <t>Hotel payment deadline</t>
  </si>
  <si>
    <t>Tavel details deadline</t>
  </si>
  <si>
    <t>Rooming list deadline</t>
  </si>
  <si>
    <t>You should make the payment when you will receive an official pro forma invoice by email</t>
  </si>
  <si>
    <t>HOTEL RESERVATION FORM</t>
  </si>
  <si>
    <t>An important note:</t>
  </si>
  <si>
    <t>Judo Federation of North Macedonia</t>
  </si>
  <si>
    <t>Email:</t>
  </si>
  <si>
    <t>Skopje - North Macedonia</t>
  </si>
  <si>
    <t>Forms must be sent in Excel format</t>
  </si>
  <si>
    <t>Price: BB per person/per night</t>
  </si>
  <si>
    <t>Single</t>
  </si>
  <si>
    <t>Double</t>
  </si>
  <si>
    <t>Check-in</t>
  </si>
  <si>
    <t>Check-out</t>
  </si>
  <si>
    <t>Category A:</t>
  </si>
  <si>
    <t>Category B:</t>
  </si>
  <si>
    <r>
      <t xml:space="preserve">INDIVIDUAL INFORMATION - </t>
    </r>
    <r>
      <rPr>
        <b/>
        <sz val="11"/>
        <color theme="1"/>
        <rFont val="Aptos Narrow"/>
        <family val="2"/>
        <charset val="238"/>
        <scheme val="minor"/>
      </rPr>
      <t>FILL ALL THE CELLS PLEASE</t>
    </r>
  </si>
  <si>
    <t>ACCOMMODATION ONLY FOR COMPETITION DATES</t>
  </si>
  <si>
    <t>Number of persons:</t>
  </si>
  <si>
    <t>Number of rooms:</t>
  </si>
  <si>
    <t>No</t>
  </si>
  <si>
    <t>First Name</t>
  </si>
  <si>
    <t>Surname</t>
  </si>
  <si>
    <t>Sex</t>
  </si>
  <si>
    <t>Position</t>
  </si>
  <si>
    <t>Date of Birth</t>
  </si>
  <si>
    <t>Passport No.</t>
  </si>
  <si>
    <t xml:space="preserve">Arrival Date </t>
  </si>
  <si>
    <t>Departure Date</t>
  </si>
  <si>
    <t>Hotel</t>
  </si>
  <si>
    <t>Room type</t>
  </si>
  <si>
    <t>Numbers of nights</t>
  </si>
  <si>
    <t>PP/night</t>
  </si>
  <si>
    <t>Remarks</t>
  </si>
  <si>
    <t>Total per person</t>
  </si>
  <si>
    <t>Date</t>
  </si>
  <si>
    <t>Time</t>
  </si>
  <si>
    <t xml:space="preserve">From </t>
  </si>
  <si>
    <t>Flight No.</t>
  </si>
  <si>
    <t>To</t>
  </si>
  <si>
    <t>Competitor</t>
  </si>
  <si>
    <t>A7485962</t>
  </si>
  <si>
    <t>Vienna</t>
  </si>
  <si>
    <t>OS117</t>
  </si>
  <si>
    <t>Istanbul</t>
  </si>
  <si>
    <t>TK112</t>
  </si>
  <si>
    <t>Double Tree by Hilton</t>
  </si>
  <si>
    <t>Yes</t>
  </si>
  <si>
    <t>Share with Mike Petersen n.2</t>
  </si>
  <si>
    <t>HOTEL</t>
  </si>
  <si>
    <t>ROOM</t>
  </si>
  <si>
    <t>Total:</t>
  </si>
  <si>
    <t>Lunch</t>
  </si>
  <si>
    <t>Dinner</t>
  </si>
  <si>
    <t>Venue Lunch</t>
  </si>
  <si>
    <r>
      <t xml:space="preserve">Contact Person </t>
    </r>
    <r>
      <rPr>
        <b/>
        <sz val="10"/>
        <color theme="1"/>
        <rFont val="Aptos Narrow"/>
        <family val="2"/>
        <scheme val="minor"/>
      </rPr>
      <t>(phone and email)</t>
    </r>
  </si>
  <si>
    <t>In case of Double room please advice in the column Remarks with whom you will share the room.</t>
  </si>
  <si>
    <t>EJU Fee</t>
  </si>
  <si>
    <t>M</t>
  </si>
  <si>
    <t>Total with EJU Fee</t>
  </si>
  <si>
    <t>example</t>
  </si>
  <si>
    <t>Total with Meals</t>
  </si>
  <si>
    <t>total days</t>
  </si>
  <si>
    <t>Remarks about the meals</t>
  </si>
  <si>
    <t>number</t>
  </si>
  <si>
    <t>Y/N</t>
  </si>
  <si>
    <t>total</t>
  </si>
  <si>
    <t>ejucupskopje@judo.org.mk</t>
  </si>
  <si>
    <r>
      <t xml:space="preserve">Judo Club/Federation </t>
    </r>
    <r>
      <rPr>
        <b/>
        <sz val="10"/>
        <color theme="1"/>
        <rFont val="Aptos Narrow"/>
        <family val="2"/>
        <scheme val="minor"/>
      </rPr>
      <t>(Full name)</t>
    </r>
  </si>
  <si>
    <t>Hotel DOUBLE TREE BY HILTON</t>
  </si>
  <si>
    <t>Hotel RUSIA</t>
  </si>
  <si>
    <t>25e</t>
  </si>
  <si>
    <t>x 20e</t>
  </si>
  <si>
    <t>Info (link) about entry rules to the country</t>
  </si>
  <si>
    <t>https://www.mfa.gov.mk/en/page/432/visa-requirements-for-entering-the-republic-of-north-macedonia</t>
  </si>
  <si>
    <t xml:space="preserve">Return before  03.09.2025 </t>
  </si>
  <si>
    <t>SKOPJE SENIOR EUROPEAN CUP 2025</t>
  </si>
  <si>
    <t>20 - 21 September 2025</t>
  </si>
  <si>
    <t>Nikol</t>
  </si>
  <si>
    <t>Stefanos</t>
  </si>
  <si>
    <t xml:space="preserve">In case the requested hotel is fully booked, the federation will be informed and asked to
make a new reservation. After the confirmation by organiser you will receive an ivoice which needs to be paid before September 10th 2025                                                            </t>
  </si>
  <si>
    <t>Ul. Orce Nikolov br.3, 1000 Skopje, Macedonia</t>
  </si>
  <si>
    <t>SKOPJE SENIOR EUROPEAN CUP 2025"COUNTRY + CLUB"</t>
  </si>
  <si>
    <t>03.09.2025</t>
  </si>
  <si>
    <t>15.08.2025</t>
  </si>
  <si>
    <t>10.09.2025</t>
  </si>
  <si>
    <t>venue lunch on 21  / dinner on 20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</si>
</sst>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[$-409]d\-mmm\-yy;@"/>
    <numFmt numFmtId="166" formatCode="h:mm;@"/>
    <numFmt numFmtId="167" formatCode="#,##0\ [$€-C0A];[Red]#,##0\ [$€-C0A]"/>
    <numFmt numFmtId="168" formatCode="#,##0\ [$€-1];[Red]#,##0\ [$€-1]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20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rgb="FFFF0000"/>
      <name val="Aptos Narrow"/>
      <family val="2"/>
      <charset val="238"/>
      <scheme val="minor"/>
    </font>
    <font>
      <sz val="18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6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6" xfId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2" borderId="3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4" fillId="0" borderId="6" xfId="0" applyFont="1" applyBorder="1"/>
    <xf numFmtId="0" fontId="8" fillId="2" borderId="1" xfId="0" applyFont="1" applyFill="1" applyBorder="1" applyAlignment="1" applyProtection="1">
      <alignment vertical="center"/>
      <protection hidden="1"/>
    </xf>
    <xf numFmtId="0" fontId="9" fillId="0" borderId="4" xfId="0" applyFont="1" applyBorder="1" applyAlignment="1">
      <alignment horizontal="center"/>
    </xf>
    <xf numFmtId="0" fontId="8" fillId="2" borderId="3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6" fillId="4" borderId="0" xfId="0" applyFont="1" applyFill="1"/>
    <xf numFmtId="0" fontId="0" fillId="0" borderId="0" xfId="0" applyAlignment="1">
      <alignment horizontal="center" vertical="center"/>
    </xf>
    <xf numFmtId="0" fontId="3" fillId="0" borderId="0" xfId="1"/>
    <xf numFmtId="0" fontId="15" fillId="0" borderId="0" xfId="0" applyFont="1"/>
    <xf numFmtId="0" fontId="0" fillId="0" borderId="1" xfId="0" applyBorder="1" applyAlignment="1">
      <alignment horizontal="center"/>
    </xf>
    <xf numFmtId="0" fontId="18" fillId="0" borderId="0" xfId="0" applyFont="1"/>
    <xf numFmtId="0" fontId="14" fillId="6" borderId="0" xfId="0" applyFont="1" applyFill="1"/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21" fillId="0" borderId="0" xfId="0" applyFont="1"/>
    <xf numFmtId="0" fontId="22" fillId="0" borderId="20" xfId="0" applyFon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4" fontId="23" fillId="0" borderId="19" xfId="0" applyNumberFormat="1" applyFon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8" fontId="23" fillId="0" borderId="19" xfId="0" applyNumberFormat="1" applyFont="1" applyBorder="1" applyAlignment="1">
      <alignment horizontal="center"/>
    </xf>
    <xf numFmtId="0" fontId="24" fillId="3" borderId="21" xfId="0" applyFont="1" applyFill="1" applyBorder="1"/>
    <xf numFmtId="0" fontId="25" fillId="3" borderId="22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0" borderId="0" xfId="0" applyFont="1"/>
    <xf numFmtId="0" fontId="24" fillId="0" borderId="0" xfId="0" applyFont="1"/>
    <xf numFmtId="0" fontId="25" fillId="0" borderId="0" xfId="0" applyFont="1"/>
    <xf numFmtId="0" fontId="26" fillId="0" borderId="20" xfId="0" applyFont="1" applyBorder="1" applyAlignment="1">
      <alignment horizontal="center"/>
    </xf>
    <xf numFmtId="168" fontId="23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7" fontId="0" fillId="0" borderId="19" xfId="0" applyNumberForma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0" fontId="23" fillId="8" borderId="19" xfId="0" applyFont="1" applyFill="1" applyBorder="1" applyAlignment="1">
      <alignment horizontal="center"/>
    </xf>
    <xf numFmtId="0" fontId="1" fillId="8" borderId="19" xfId="0" applyFont="1" applyFill="1" applyBorder="1"/>
    <xf numFmtId="0" fontId="1" fillId="8" borderId="19" xfId="0" applyFont="1" applyFill="1" applyBorder="1" applyAlignment="1">
      <alignment horizontal="center"/>
    </xf>
    <xf numFmtId="14" fontId="1" fillId="8" borderId="19" xfId="0" applyNumberFormat="1" applyFont="1" applyFill="1" applyBorder="1" applyAlignment="1">
      <alignment horizontal="center"/>
    </xf>
    <xf numFmtId="165" fontId="1" fillId="8" borderId="19" xfId="0" applyNumberFormat="1" applyFont="1" applyFill="1" applyBorder="1" applyAlignment="1">
      <alignment horizontal="center"/>
    </xf>
    <xf numFmtId="166" fontId="1" fillId="8" borderId="19" xfId="0" applyNumberFormat="1" applyFont="1" applyFill="1" applyBorder="1" applyAlignment="1">
      <alignment horizontal="center"/>
    </xf>
    <xf numFmtId="167" fontId="1" fillId="8" borderId="19" xfId="0" applyNumberFormat="1" applyFont="1" applyFill="1" applyBorder="1" applyAlignment="1">
      <alignment horizontal="center"/>
    </xf>
    <xf numFmtId="168" fontId="1" fillId="8" borderId="19" xfId="0" applyNumberFormat="1" applyFont="1" applyFill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9" borderId="0" xfId="0" applyFont="1" applyFill="1"/>
    <xf numFmtId="164" fontId="0" fillId="0" borderId="1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/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4" fillId="0" borderId="20" xfId="0" applyFont="1" applyBorder="1"/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26" fillId="5" borderId="7" xfId="0" applyFont="1" applyFill="1" applyBorder="1"/>
    <xf numFmtId="0" fontId="26" fillId="5" borderId="8" xfId="0" applyFont="1" applyFill="1" applyBorder="1"/>
    <xf numFmtId="0" fontId="26" fillId="5" borderId="9" xfId="0" applyFont="1" applyFill="1" applyBorder="1"/>
    <xf numFmtId="0" fontId="16" fillId="0" borderId="0" xfId="0" applyFont="1"/>
    <xf numFmtId="168" fontId="0" fillId="0" borderId="19" xfId="0" applyNumberFormat="1" applyBorder="1" applyAlignment="1">
      <alignment horizontal="center"/>
    </xf>
    <xf numFmtId="0" fontId="28" fillId="4" borderId="10" xfId="0" applyFont="1" applyFill="1" applyBorder="1"/>
    <xf numFmtId="0" fontId="28" fillId="4" borderId="12" xfId="0" applyFont="1" applyFill="1" applyBorder="1"/>
    <xf numFmtId="0" fontId="29" fillId="4" borderId="12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8" fillId="4" borderId="13" xfId="0" applyFont="1" applyFill="1" applyBorder="1"/>
    <xf numFmtId="0" fontId="28" fillId="4" borderId="0" xfId="0" applyFont="1" applyFill="1"/>
    <xf numFmtId="0" fontId="29" fillId="4" borderId="0" xfId="0" applyFont="1" applyFill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8" fillId="4" borderId="15" xfId="0" applyFont="1" applyFill="1" applyBorder="1"/>
    <xf numFmtId="0" fontId="28" fillId="4" borderId="16" xfId="0" applyFont="1" applyFill="1" applyBorder="1"/>
    <xf numFmtId="0" fontId="29" fillId="4" borderId="16" xfId="0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0" xfId="0" applyFont="1" applyAlignment="1">
      <alignment horizontal="left"/>
    </xf>
    <xf numFmtId="0" fontId="0" fillId="7" borderId="19" xfId="0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0" fillId="6" borderId="0" xfId="0" applyFont="1" applyFill="1" applyAlignment="1">
      <alignment horizontal="left"/>
    </xf>
    <xf numFmtId="0" fontId="0" fillId="7" borderId="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14" fillId="0" borderId="7" xfId="0" applyFont="1" applyBorder="1"/>
    <xf numFmtId="0" fontId="14" fillId="0" borderId="8" xfId="0" applyFont="1" applyBorder="1"/>
    <xf numFmtId="0" fontId="17" fillId="8" borderId="10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7" fillId="8" borderId="15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7" fillId="8" borderId="1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3" fillId="0" borderId="13" xfId="1" applyBorder="1" applyAlignment="1">
      <alignment horizontal="left"/>
    </xf>
    <xf numFmtId="0" fontId="0" fillId="0" borderId="0" xfId="0" applyAlignment="1">
      <alignment horizontal="left"/>
    </xf>
    <xf numFmtId="0" fontId="0" fillId="7" borderId="2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0" fillId="0" borderId="19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129540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B95E3CF-5C99-B8AA-F097-68E1FF7C0862}"/>
            </a:ext>
          </a:extLst>
        </xdr:cNvPr>
        <xdr:cNvSpPr>
          <a:spLocks noChangeAspect="1" noChangeArrowheads="1"/>
        </xdr:cNvSpPr>
      </xdr:nvSpPr>
      <xdr:spPr bwMode="auto">
        <a:xfrm>
          <a:off x="9585960" y="1226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396240</xdr:colOff>
      <xdr:row>0</xdr:row>
      <xdr:rowOff>173355</xdr:rowOff>
    </xdr:from>
    <xdr:to>
      <xdr:col>9</xdr:col>
      <xdr:colOff>818516</xdr:colOff>
      <xdr:row>6</xdr:row>
      <xdr:rowOff>19787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CA98A2-6885-4A4F-A38F-DD23D8EA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290" y="173355"/>
          <a:ext cx="1317626" cy="1265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\Desktop\eju%20cadets%202025.xlsx" TargetMode="External"/><Relationship Id="rId1" Type="http://schemas.openxmlformats.org/officeDocument/2006/relationships/externalLinkPath" Target="/Users/Iva/Desktop/eju%20cad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lnfo"/>
      <sheetName val=" Hotel Form for Competition"/>
      <sheetName val="Sheet1"/>
      <sheetName val="Meals Form"/>
      <sheetName val="Visa Form"/>
      <sheetName val="Invoice Template"/>
      <sheetName val="Bank Details for payment"/>
    </sheetNames>
    <sheetDataSet>
      <sheetData sheetId="0">
        <row r="22">
          <cell r="A2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fa.gov.mk/en/page/432/visa-requirements-for-entering-the-republic-of-north-macedonia" TargetMode="External"/><Relationship Id="rId1" Type="http://schemas.openxmlformats.org/officeDocument/2006/relationships/hyperlink" Target="mailto:ejucupskopje@judo.org.m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jucupskopje@judo.org.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434C-62B1-4A1F-B43B-4898E5330F87}">
  <sheetPr codeName="Sheet1"/>
  <dimension ref="A1:AG66"/>
  <sheetViews>
    <sheetView tabSelected="1" zoomScaleNormal="100" workbookViewId="0">
      <selection activeCell="A14" sqref="A14:F14"/>
    </sheetView>
  </sheetViews>
  <sheetFormatPr defaultRowHeight="14.4" x14ac:dyDescent="0.3"/>
  <cols>
    <col min="1" max="1" width="9.88671875" customWidth="1"/>
    <col min="2" max="2" width="24.44140625" customWidth="1"/>
    <col min="3" max="3" width="13" customWidth="1"/>
    <col min="5" max="5" width="14.5546875" customWidth="1"/>
    <col min="6" max="6" width="11" customWidth="1"/>
    <col min="7" max="7" width="12.109375" bestFit="1" customWidth="1"/>
    <col min="8" max="8" width="11.88671875" customWidth="1"/>
    <col min="9" max="9" width="13" customWidth="1"/>
    <col min="10" max="10" width="12.109375" customWidth="1"/>
    <col min="12" max="12" width="10" customWidth="1"/>
    <col min="13" max="13" width="14.88671875" customWidth="1"/>
    <col min="14" max="14" width="14.5546875" customWidth="1"/>
    <col min="15" max="15" width="13.44140625" customWidth="1"/>
    <col min="17" max="17" width="9.88671875" customWidth="1"/>
    <col min="18" max="18" width="11.6640625" customWidth="1"/>
    <col min="19" max="19" width="10.5546875" bestFit="1" customWidth="1"/>
    <col min="20" max="20" width="12.88671875" customWidth="1"/>
    <col min="21" max="21" width="11.5546875" customWidth="1"/>
    <col min="22" max="22" width="26.44140625" customWidth="1"/>
    <col min="23" max="23" width="19.33203125" customWidth="1"/>
    <col min="24" max="24" width="15.21875" customWidth="1"/>
    <col min="25" max="25" width="5.44140625" customWidth="1"/>
    <col min="26" max="26" width="7.88671875" customWidth="1"/>
    <col min="27" max="27" width="7.109375" customWidth="1"/>
    <col min="28" max="28" width="5.44140625" customWidth="1"/>
    <col min="29" max="29" width="7.6640625" bestFit="1" customWidth="1"/>
    <col min="30" max="30" width="8.109375" bestFit="1" customWidth="1"/>
    <col min="31" max="31" width="10.88671875" customWidth="1"/>
    <col min="33" max="33" width="41.21875" customWidth="1"/>
  </cols>
  <sheetData>
    <row r="1" spans="1:33" ht="26.4" thickBot="1" x14ac:dyDescent="0.55000000000000004">
      <c r="A1" s="25" t="s">
        <v>24</v>
      </c>
      <c r="B1" s="26"/>
      <c r="C1" s="26"/>
      <c r="D1" s="27"/>
    </row>
    <row r="2" spans="1:33" ht="15" thickBot="1" x14ac:dyDescent="0.35">
      <c r="K2" s="28"/>
      <c r="L2" s="147" t="s">
        <v>25</v>
      </c>
      <c r="M2" s="148"/>
    </row>
    <row r="3" spans="1:33" ht="18" customHeight="1" x14ac:dyDescent="0.35">
      <c r="A3" s="29" t="s">
        <v>96</v>
      </c>
      <c r="B3" s="29"/>
      <c r="C3" s="93"/>
      <c r="D3" s="95"/>
      <c r="E3" s="96"/>
      <c r="F3" s="97" t="s">
        <v>97</v>
      </c>
      <c r="G3" s="97"/>
      <c r="H3" s="98"/>
      <c r="K3" s="30"/>
      <c r="L3" s="141" t="s">
        <v>101</v>
      </c>
      <c r="M3" s="142"/>
      <c r="N3" s="142"/>
      <c r="O3" s="142"/>
      <c r="P3" s="142"/>
      <c r="Q3" s="142"/>
      <c r="R3" s="143"/>
    </row>
    <row r="4" spans="1:33" ht="18.600000000000001" thickBot="1" x14ac:dyDescent="0.4">
      <c r="A4" t="s">
        <v>26</v>
      </c>
      <c r="D4" s="99"/>
      <c r="E4" s="100"/>
      <c r="F4" s="101" t="s">
        <v>98</v>
      </c>
      <c r="G4" s="101"/>
      <c r="H4" s="102"/>
      <c r="K4" s="30"/>
      <c r="L4" s="144"/>
      <c r="M4" s="145"/>
      <c r="N4" s="145"/>
      <c r="O4" s="145"/>
      <c r="P4" s="145"/>
      <c r="Q4" s="145"/>
      <c r="R4" s="146"/>
    </row>
    <row r="5" spans="1:33" ht="18.600000000000001" thickBot="1" x14ac:dyDescent="0.4">
      <c r="A5" t="s">
        <v>27</v>
      </c>
      <c r="B5" s="31" t="s">
        <v>88</v>
      </c>
      <c r="D5" s="103"/>
      <c r="E5" s="104"/>
      <c r="F5" s="105" t="s">
        <v>28</v>
      </c>
      <c r="G5" s="105"/>
      <c r="H5" s="106"/>
    </row>
    <row r="6" spans="1:33" ht="15" thickBot="1" x14ac:dyDescent="0.35">
      <c r="A6" s="32" t="s">
        <v>29</v>
      </c>
      <c r="B6" s="32"/>
      <c r="C6" s="32"/>
      <c r="L6" s="90" t="s">
        <v>94</v>
      </c>
      <c r="M6" s="91"/>
      <c r="N6" s="92"/>
      <c r="O6" s="149" t="s">
        <v>95</v>
      </c>
      <c r="P6" s="150"/>
      <c r="Q6" s="150"/>
      <c r="R6" s="150"/>
      <c r="S6" s="150"/>
      <c r="T6" s="150"/>
      <c r="U6" s="150"/>
      <c r="V6" s="150"/>
      <c r="W6" s="32"/>
    </row>
    <row r="7" spans="1:33" ht="15" thickBot="1" x14ac:dyDescent="0.35">
      <c r="P7" s="62"/>
    </row>
    <row r="8" spans="1:33" ht="15" thickBot="1" x14ac:dyDescent="0.35">
      <c r="N8" s="129" t="s">
        <v>30</v>
      </c>
      <c r="O8" s="130"/>
      <c r="P8" s="81"/>
      <c r="V8" s="63"/>
    </row>
    <row r="9" spans="1:33" ht="16.2" thickBot="1" x14ac:dyDescent="0.35">
      <c r="A9" s="34" t="s">
        <v>89</v>
      </c>
      <c r="B9" s="34"/>
      <c r="C9" s="108"/>
      <c r="D9" s="109"/>
      <c r="E9" s="109"/>
      <c r="F9" s="109"/>
      <c r="G9" s="109"/>
      <c r="H9" s="110"/>
      <c r="N9" s="33" t="s">
        <v>31</v>
      </c>
      <c r="O9" s="76" t="s">
        <v>32</v>
      </c>
      <c r="P9" s="84" t="s">
        <v>33</v>
      </c>
      <c r="Q9" s="84" t="s">
        <v>34</v>
      </c>
      <c r="R9" s="80" t="s">
        <v>73</v>
      </c>
      <c r="S9" s="80" t="s">
        <v>74</v>
      </c>
      <c r="T9" s="80" t="s">
        <v>75</v>
      </c>
      <c r="V9" s="38"/>
    </row>
    <row r="10" spans="1:33" ht="15" thickBot="1" x14ac:dyDescent="0.35">
      <c r="J10" s="35" t="s">
        <v>35</v>
      </c>
      <c r="K10" s="139" t="s">
        <v>90</v>
      </c>
      <c r="L10" s="140"/>
      <c r="M10" s="140"/>
      <c r="N10" s="36">
        <v>180</v>
      </c>
      <c r="O10" s="82">
        <v>145</v>
      </c>
      <c r="P10" s="85">
        <v>0.58333333333333337</v>
      </c>
      <c r="Q10" s="86">
        <v>0.5</v>
      </c>
      <c r="R10" s="78">
        <v>35</v>
      </c>
      <c r="S10" s="79">
        <v>35</v>
      </c>
      <c r="T10" s="89">
        <v>20</v>
      </c>
      <c r="V10" s="38"/>
    </row>
    <row r="11" spans="1:33" ht="16.2" thickBot="1" x14ac:dyDescent="0.35">
      <c r="A11" s="34" t="s">
        <v>76</v>
      </c>
      <c r="B11" s="34"/>
      <c r="C11" s="108"/>
      <c r="D11" s="109"/>
      <c r="E11" s="109"/>
      <c r="F11" s="109"/>
      <c r="G11" s="109"/>
      <c r="H11" s="110"/>
      <c r="J11" s="77" t="s">
        <v>36</v>
      </c>
      <c r="K11" s="119" t="s">
        <v>91</v>
      </c>
      <c r="L11" s="120"/>
      <c r="M11" s="120"/>
      <c r="N11" s="39">
        <v>143</v>
      </c>
      <c r="O11" s="83">
        <v>108</v>
      </c>
      <c r="P11" s="87">
        <v>0.58333333333333337</v>
      </c>
      <c r="Q11" s="88">
        <v>0.5</v>
      </c>
      <c r="R11" s="36">
        <v>35</v>
      </c>
      <c r="S11" s="37">
        <v>35</v>
      </c>
      <c r="T11" s="82">
        <v>20</v>
      </c>
      <c r="V11" s="38"/>
    </row>
    <row r="12" spans="1:33" x14ac:dyDescent="0.3">
      <c r="A12" s="61"/>
      <c r="B12" s="61"/>
      <c r="C12" s="61"/>
      <c r="D12" s="61"/>
      <c r="E12" s="61"/>
      <c r="F12" s="61"/>
    </row>
    <row r="13" spans="1:33" ht="15" thickBot="1" x14ac:dyDescent="0.35">
      <c r="A13" s="61"/>
      <c r="B13" s="61"/>
      <c r="C13" s="61"/>
      <c r="D13" s="61"/>
      <c r="E13" s="61"/>
      <c r="F13" s="61"/>
      <c r="J13" s="62"/>
      <c r="K13" s="111"/>
      <c r="L13" s="111"/>
      <c r="M13" s="111"/>
      <c r="N13" s="107"/>
      <c r="O13" s="107"/>
      <c r="P13" s="38"/>
      <c r="Q13" s="38"/>
      <c r="R13" s="107"/>
      <c r="S13" s="107"/>
      <c r="T13" s="107"/>
    </row>
    <row r="14" spans="1:33" ht="15" thickBot="1" x14ac:dyDescent="0.35">
      <c r="A14" s="116" t="s">
        <v>37</v>
      </c>
      <c r="B14" s="117"/>
      <c r="C14" s="117"/>
      <c r="D14" s="117"/>
      <c r="E14" s="117"/>
      <c r="F14" s="118"/>
    </row>
    <row r="15" spans="1:33" ht="15" thickBot="1" x14ac:dyDescent="0.35"/>
    <row r="16" spans="1:33" ht="24" thickBot="1" x14ac:dyDescent="0.5">
      <c r="A16" s="121" t="s">
        <v>38</v>
      </c>
      <c r="B16" s="121"/>
      <c r="C16" s="121"/>
      <c r="D16" s="121"/>
      <c r="E16" s="121"/>
      <c r="F16" s="121"/>
      <c r="G16" s="121"/>
      <c r="H16" s="40"/>
      <c r="J16" s="122" t="s">
        <v>39</v>
      </c>
      <c r="K16" s="123"/>
      <c r="L16" s="41"/>
      <c r="N16" s="122" t="s">
        <v>40</v>
      </c>
      <c r="O16" s="123"/>
      <c r="P16" s="41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8" spans="1:33" ht="15" customHeight="1" x14ac:dyDescent="0.3">
      <c r="A18" s="112" t="s">
        <v>41</v>
      </c>
      <c r="B18" s="112" t="s">
        <v>42</v>
      </c>
      <c r="C18" s="112" t="s">
        <v>43</v>
      </c>
      <c r="D18" s="112" t="s">
        <v>44</v>
      </c>
      <c r="E18" s="112" t="s">
        <v>45</v>
      </c>
      <c r="F18" s="112" t="s">
        <v>46</v>
      </c>
      <c r="G18" s="112" t="s">
        <v>47</v>
      </c>
      <c r="H18" s="113" t="s">
        <v>48</v>
      </c>
      <c r="I18" s="114"/>
      <c r="J18" s="114"/>
      <c r="K18" s="115"/>
      <c r="L18" s="113" t="s">
        <v>49</v>
      </c>
      <c r="M18" s="114"/>
      <c r="N18" s="114"/>
      <c r="O18" s="115"/>
      <c r="P18" s="112" t="s">
        <v>50</v>
      </c>
      <c r="Q18" s="112"/>
      <c r="R18" s="131" t="s">
        <v>51</v>
      </c>
      <c r="S18" s="133" t="s">
        <v>52</v>
      </c>
      <c r="T18" s="112" t="s">
        <v>53</v>
      </c>
      <c r="U18" s="135" t="s">
        <v>54</v>
      </c>
      <c r="V18" s="136"/>
      <c r="W18" s="112" t="s">
        <v>55</v>
      </c>
      <c r="X18" s="42" t="s">
        <v>78</v>
      </c>
      <c r="Y18" s="151" t="s">
        <v>73</v>
      </c>
      <c r="Z18" s="153"/>
      <c r="AA18" s="153"/>
      <c r="AB18" s="112" t="s">
        <v>74</v>
      </c>
      <c r="AC18" s="112"/>
      <c r="AD18" s="112"/>
      <c r="AE18" s="151" t="s">
        <v>75</v>
      </c>
      <c r="AF18" s="152"/>
      <c r="AG18" s="112" t="s">
        <v>84</v>
      </c>
    </row>
    <row r="19" spans="1:33" x14ac:dyDescent="0.3">
      <c r="A19" s="112"/>
      <c r="B19" s="112"/>
      <c r="C19" s="112"/>
      <c r="D19" s="112"/>
      <c r="E19" s="112"/>
      <c r="F19" s="112"/>
      <c r="G19" s="112"/>
      <c r="H19" s="42" t="s">
        <v>56</v>
      </c>
      <c r="I19" s="43" t="s">
        <v>57</v>
      </c>
      <c r="J19" s="43" t="s">
        <v>58</v>
      </c>
      <c r="K19" s="43" t="s">
        <v>59</v>
      </c>
      <c r="L19" s="43" t="s">
        <v>56</v>
      </c>
      <c r="M19" s="43" t="s">
        <v>57</v>
      </c>
      <c r="N19" s="43" t="s">
        <v>60</v>
      </c>
      <c r="O19" s="44" t="s">
        <v>59</v>
      </c>
      <c r="P19" s="112"/>
      <c r="Q19" s="112"/>
      <c r="R19" s="132"/>
      <c r="S19" s="134"/>
      <c r="T19" s="112"/>
      <c r="U19" s="137"/>
      <c r="V19" s="138"/>
      <c r="W19" s="112"/>
      <c r="X19" s="42" t="s">
        <v>92</v>
      </c>
      <c r="Y19" s="42" t="s">
        <v>86</v>
      </c>
      <c r="Z19" s="42" t="s">
        <v>85</v>
      </c>
      <c r="AA19" s="42" t="s">
        <v>87</v>
      </c>
      <c r="AB19" s="42" t="s">
        <v>86</v>
      </c>
      <c r="AC19" s="42" t="s">
        <v>85</v>
      </c>
      <c r="AD19" s="42" t="s">
        <v>87</v>
      </c>
      <c r="AE19" s="42" t="s">
        <v>83</v>
      </c>
      <c r="AF19" s="42" t="s">
        <v>93</v>
      </c>
      <c r="AG19" s="112"/>
    </row>
    <row r="20" spans="1:33" x14ac:dyDescent="0.3">
      <c r="A20" s="67" t="s">
        <v>81</v>
      </c>
      <c r="B20" s="68" t="s">
        <v>99</v>
      </c>
      <c r="C20" s="68" t="s">
        <v>100</v>
      </c>
      <c r="D20" s="69" t="s">
        <v>79</v>
      </c>
      <c r="E20" s="69" t="s">
        <v>61</v>
      </c>
      <c r="F20" s="70">
        <v>33911</v>
      </c>
      <c r="G20" s="69" t="s">
        <v>62</v>
      </c>
      <c r="H20" s="71">
        <v>45918</v>
      </c>
      <c r="I20" s="72">
        <v>0.51041666666666663</v>
      </c>
      <c r="J20" s="69" t="s">
        <v>63</v>
      </c>
      <c r="K20" s="69" t="s">
        <v>64</v>
      </c>
      <c r="L20" s="71">
        <v>45922</v>
      </c>
      <c r="M20" s="72">
        <v>0.60555555555555551</v>
      </c>
      <c r="N20" s="69" t="s">
        <v>65</v>
      </c>
      <c r="O20" s="69" t="s">
        <v>66</v>
      </c>
      <c r="P20" s="124" t="s">
        <v>67</v>
      </c>
      <c r="Q20" s="124"/>
      <c r="R20" s="69" t="s">
        <v>32</v>
      </c>
      <c r="S20" s="69">
        <f>_xlfn.DAYS(L20,H20)</f>
        <v>4</v>
      </c>
      <c r="T20" s="73">
        <f>IF($P20="HOTEL",0,
IF($P20="Double Tree by Hilton",IF(R20="Single",180,IF(R20="Double",145,IF(R20="ROOM",0,""))),
IF($P20="Hotel Rusija",IF(R20="Single",143,IF(R20="Double",108,IF(R20="ROOM",0,""))),"")))</f>
        <v>145</v>
      </c>
      <c r="U20" s="124" t="s">
        <v>69</v>
      </c>
      <c r="V20" s="124"/>
      <c r="W20" s="74">
        <f>S20*T20</f>
        <v>580</v>
      </c>
      <c r="X20" s="73">
        <f>IF(E20="Competitor", 25, 0)</f>
        <v>25</v>
      </c>
      <c r="Y20" s="69" t="s">
        <v>68</v>
      </c>
      <c r="Z20" s="69">
        <v>1</v>
      </c>
      <c r="AA20" s="69">
        <f>IF(Y20="YES", Z20*35, 0)</f>
        <v>35</v>
      </c>
      <c r="AB20" s="69" t="s">
        <v>68</v>
      </c>
      <c r="AC20" s="69">
        <v>3</v>
      </c>
      <c r="AD20" s="69">
        <f>IF(AB20="YES", AC20*35, 0)</f>
        <v>105</v>
      </c>
      <c r="AE20" s="69">
        <v>2</v>
      </c>
      <c r="AF20" s="69">
        <f>SUM(AE20*20)</f>
        <v>40</v>
      </c>
      <c r="AG20" s="68" t="s">
        <v>107</v>
      </c>
    </row>
    <row r="21" spans="1:33" s="154" customFormat="1" x14ac:dyDescent="0.3"/>
    <row r="22" spans="1:33" x14ac:dyDescent="0.3">
      <c r="A22" s="45">
        <v>1</v>
      </c>
      <c r="B22" s="47"/>
      <c r="C22" s="47"/>
      <c r="D22" s="48"/>
      <c r="E22" s="45"/>
      <c r="F22" s="49"/>
      <c r="G22" s="45"/>
      <c r="H22" s="75"/>
      <c r="I22" s="50"/>
      <c r="J22" s="48"/>
      <c r="K22" s="48"/>
      <c r="L22" s="75"/>
      <c r="M22" s="47"/>
      <c r="N22" s="48"/>
      <c r="O22" s="48"/>
      <c r="P22" s="125" t="s">
        <v>70</v>
      </c>
      <c r="Q22" s="125"/>
      <c r="R22" s="45" t="s">
        <v>71</v>
      </c>
      <c r="S22" s="46">
        <f>_xlfn.DAYS(L22,H22)</f>
        <v>0</v>
      </c>
      <c r="T22" s="64">
        <f>IF($P22="HOTEL",0,
IF($P22="Double Tree by Hilton",IF(R22="Single",180,IF(R22="Double",145,IF(R22="ROOM",0,""))),
IF($P22="Hotel Rusija",IF(R22="Single",143,IF(R22="Double",108,IF(R22="ROOM",0,""))),"")))</f>
        <v>0</v>
      </c>
      <c r="U22" s="126"/>
      <c r="V22" s="126"/>
      <c r="W22" s="51">
        <f>S22*T22</f>
        <v>0</v>
      </c>
      <c r="X22" s="64">
        <f>IF(E22="Competitor", 25, 0)</f>
        <v>0</v>
      </c>
      <c r="Y22" s="48"/>
      <c r="Z22" s="48"/>
      <c r="AA22" s="48">
        <f>IF(Y22="YES", Z22*35, 0)</f>
        <v>0</v>
      </c>
      <c r="AB22" s="48"/>
      <c r="AC22" s="48"/>
      <c r="AD22" s="155">
        <f>IF(AB22="YES", AC22*35, 0)</f>
        <v>0</v>
      </c>
      <c r="AE22" s="48"/>
      <c r="AF22" s="48">
        <f>SUM(AE22*20)</f>
        <v>0</v>
      </c>
      <c r="AG22" s="47"/>
    </row>
    <row r="23" spans="1:33" x14ac:dyDescent="0.3">
      <c r="A23" s="45">
        <v>2</v>
      </c>
      <c r="B23" s="47"/>
      <c r="C23" s="47"/>
      <c r="D23" s="48"/>
      <c r="E23" s="45"/>
      <c r="F23" s="48"/>
      <c r="G23" s="48"/>
      <c r="H23" s="75"/>
      <c r="I23" s="50"/>
      <c r="J23" s="48"/>
      <c r="K23" s="48"/>
      <c r="L23" s="75"/>
      <c r="N23" s="48"/>
      <c r="O23" s="48"/>
      <c r="P23" s="125" t="s">
        <v>70</v>
      </c>
      <c r="Q23" s="125"/>
      <c r="R23" s="45" t="s">
        <v>71</v>
      </c>
      <c r="S23" s="46">
        <f>_xlfn.DAYS(L23,H23)</f>
        <v>0</v>
      </c>
      <c r="T23" s="64">
        <f t="shared" ref="T23:T59" si="0">IF($P23="HOTEL",0,
IF($P23="Double Tree by Hilton",IF(R23="Single",180,IF(R23="Double",145,IF(R23="ROOM",0,""))),
IF($P23="Hotel Rusija",IF(R23="Single",143,IF(R23="Double",108,IF(R23="ROOM",0,""))),"")))</f>
        <v>0</v>
      </c>
      <c r="U23" s="127"/>
      <c r="V23" s="128"/>
      <c r="W23" s="51">
        <f t="shared" ref="W23:W59" si="1">S23*T23</f>
        <v>0</v>
      </c>
      <c r="X23" s="64">
        <f t="shared" ref="X23:X59" si="2">IF(E23="Competitor", 25, 0)</f>
        <v>0</v>
      </c>
      <c r="Y23" s="48"/>
      <c r="Z23" s="48"/>
      <c r="AA23" s="48">
        <f t="shared" ref="AA23:AA59" si="3">IF(Y23="YES", Z23*35, 0)</f>
        <v>0</v>
      </c>
      <c r="AB23" s="48"/>
      <c r="AC23" s="48"/>
      <c r="AD23" s="155">
        <f t="shared" ref="AD23:AD59" si="4">IF(AB23="YES", AC23*35, 0)</f>
        <v>0</v>
      </c>
      <c r="AE23" s="48"/>
      <c r="AF23" s="48">
        <f t="shared" ref="AF23:AF59" si="5">SUM(AE23*20)</f>
        <v>0</v>
      </c>
      <c r="AG23" s="47"/>
    </row>
    <row r="24" spans="1:33" x14ac:dyDescent="0.3">
      <c r="A24" s="45">
        <v>3</v>
      </c>
      <c r="B24" s="47"/>
      <c r="C24" s="47"/>
      <c r="D24" s="48"/>
      <c r="E24" s="45"/>
      <c r="F24" s="48"/>
      <c r="G24" s="48"/>
      <c r="H24" s="75"/>
      <c r="I24" s="50"/>
      <c r="J24" s="48"/>
      <c r="K24" s="48"/>
      <c r="L24" s="75"/>
      <c r="M24" s="50"/>
      <c r="N24" s="48"/>
      <c r="O24" s="48"/>
      <c r="P24" s="125" t="s">
        <v>70</v>
      </c>
      <c r="Q24" s="125"/>
      <c r="R24" s="45" t="s">
        <v>71</v>
      </c>
      <c r="S24" s="46">
        <f t="shared" ref="S24:S59" si="6">_xlfn.DAYS(L24,H24)</f>
        <v>0</v>
      </c>
      <c r="T24" s="64">
        <f t="shared" si="0"/>
        <v>0</v>
      </c>
      <c r="U24" s="127"/>
      <c r="V24" s="128"/>
      <c r="W24" s="51">
        <f t="shared" si="1"/>
        <v>0</v>
      </c>
      <c r="X24" s="64">
        <f t="shared" si="2"/>
        <v>0</v>
      </c>
      <c r="Y24" s="48"/>
      <c r="Z24" s="48"/>
      <c r="AA24" s="48">
        <f t="shared" si="3"/>
        <v>0</v>
      </c>
      <c r="AB24" s="48"/>
      <c r="AC24" s="48"/>
      <c r="AD24" s="155">
        <f t="shared" si="4"/>
        <v>0</v>
      </c>
      <c r="AE24" s="48"/>
      <c r="AF24" s="48">
        <f t="shared" si="5"/>
        <v>0</v>
      </c>
      <c r="AG24" s="47"/>
    </row>
    <row r="25" spans="1:33" x14ac:dyDescent="0.3">
      <c r="A25" s="45">
        <v>4</v>
      </c>
      <c r="B25" s="47"/>
      <c r="C25" s="47"/>
      <c r="D25" s="48"/>
      <c r="E25" s="45"/>
      <c r="F25" s="48"/>
      <c r="G25" s="48"/>
      <c r="H25" s="75"/>
      <c r="I25" s="50"/>
      <c r="J25" s="48"/>
      <c r="K25" s="48"/>
      <c r="L25" s="75"/>
      <c r="M25" s="50"/>
      <c r="N25" s="48"/>
      <c r="O25" s="48"/>
      <c r="P25" s="125" t="s">
        <v>70</v>
      </c>
      <c r="Q25" s="125"/>
      <c r="R25" s="45" t="s">
        <v>71</v>
      </c>
      <c r="S25" s="46">
        <f t="shared" si="6"/>
        <v>0</v>
      </c>
      <c r="T25" s="64">
        <f t="shared" si="0"/>
        <v>0</v>
      </c>
      <c r="U25" s="127"/>
      <c r="V25" s="128"/>
      <c r="W25" s="51">
        <f t="shared" si="1"/>
        <v>0</v>
      </c>
      <c r="X25" s="64">
        <f t="shared" si="2"/>
        <v>0</v>
      </c>
      <c r="Y25" s="48"/>
      <c r="Z25" s="48"/>
      <c r="AA25" s="48">
        <f t="shared" si="3"/>
        <v>0</v>
      </c>
      <c r="AB25" s="48"/>
      <c r="AC25" s="48"/>
      <c r="AD25" s="155">
        <f t="shared" si="4"/>
        <v>0</v>
      </c>
      <c r="AE25" s="48"/>
      <c r="AF25" s="48">
        <f t="shared" si="5"/>
        <v>0</v>
      </c>
      <c r="AG25" s="47"/>
    </row>
    <row r="26" spans="1:33" x14ac:dyDescent="0.3">
      <c r="A26" s="45">
        <v>5</v>
      </c>
      <c r="B26" s="47"/>
      <c r="C26" s="47"/>
      <c r="D26" s="48"/>
      <c r="E26" s="45"/>
      <c r="F26" s="48"/>
      <c r="G26" s="48"/>
      <c r="H26" s="75"/>
      <c r="I26" s="50"/>
      <c r="J26" s="48"/>
      <c r="K26" s="48"/>
      <c r="L26" s="75"/>
      <c r="M26" s="50"/>
      <c r="N26" s="48"/>
      <c r="O26" s="48"/>
      <c r="P26" s="125" t="s">
        <v>70</v>
      </c>
      <c r="Q26" s="125"/>
      <c r="R26" s="45" t="s">
        <v>71</v>
      </c>
      <c r="S26" s="46">
        <f t="shared" si="6"/>
        <v>0</v>
      </c>
      <c r="T26" s="64">
        <f t="shared" si="0"/>
        <v>0</v>
      </c>
      <c r="U26" s="127"/>
      <c r="V26" s="128"/>
      <c r="W26" s="51">
        <f t="shared" si="1"/>
        <v>0</v>
      </c>
      <c r="X26" s="64">
        <f t="shared" si="2"/>
        <v>0</v>
      </c>
      <c r="Y26" s="48"/>
      <c r="Z26" s="48"/>
      <c r="AA26" s="48">
        <f t="shared" si="3"/>
        <v>0</v>
      </c>
      <c r="AB26" s="48"/>
      <c r="AC26" s="48"/>
      <c r="AD26" s="155">
        <f t="shared" si="4"/>
        <v>0</v>
      </c>
      <c r="AE26" s="48"/>
      <c r="AF26" s="48">
        <f t="shared" si="5"/>
        <v>0</v>
      </c>
      <c r="AG26" s="47"/>
    </row>
    <row r="27" spans="1:33" x14ac:dyDescent="0.3">
      <c r="A27" s="45">
        <v>6</v>
      </c>
      <c r="B27" s="47"/>
      <c r="C27" s="47"/>
      <c r="D27" s="48"/>
      <c r="E27" s="45"/>
      <c r="F27" s="48"/>
      <c r="G27" s="48"/>
      <c r="H27" s="75"/>
      <c r="I27" s="50"/>
      <c r="J27" s="48"/>
      <c r="K27" s="48"/>
      <c r="L27" s="75"/>
      <c r="M27" s="50"/>
      <c r="N27" s="48"/>
      <c r="O27" s="48"/>
      <c r="P27" s="125" t="s">
        <v>70</v>
      </c>
      <c r="Q27" s="125"/>
      <c r="R27" s="45" t="s">
        <v>71</v>
      </c>
      <c r="S27" s="46">
        <f t="shared" si="6"/>
        <v>0</v>
      </c>
      <c r="T27" s="64">
        <f t="shared" si="0"/>
        <v>0</v>
      </c>
      <c r="U27" s="127"/>
      <c r="V27" s="128"/>
      <c r="W27" s="51">
        <f t="shared" si="1"/>
        <v>0</v>
      </c>
      <c r="X27" s="64">
        <f t="shared" si="2"/>
        <v>0</v>
      </c>
      <c r="Y27" s="48"/>
      <c r="Z27" s="48"/>
      <c r="AA27" s="48">
        <f t="shared" si="3"/>
        <v>0</v>
      </c>
      <c r="AB27" s="48"/>
      <c r="AC27" s="48"/>
      <c r="AD27" s="155">
        <f t="shared" si="4"/>
        <v>0</v>
      </c>
      <c r="AE27" s="48"/>
      <c r="AF27" s="48">
        <f t="shared" si="5"/>
        <v>0</v>
      </c>
      <c r="AG27" s="47"/>
    </row>
    <row r="28" spans="1:33" x14ac:dyDescent="0.3">
      <c r="A28" s="45">
        <v>7</v>
      </c>
      <c r="B28" s="47"/>
      <c r="C28" s="47"/>
      <c r="D28" s="48"/>
      <c r="E28" s="45"/>
      <c r="F28" s="48"/>
      <c r="G28" s="48"/>
      <c r="H28" s="75"/>
      <c r="I28" s="50"/>
      <c r="J28" s="48"/>
      <c r="K28" s="48"/>
      <c r="L28" s="75"/>
      <c r="M28" s="50"/>
      <c r="N28" s="48"/>
      <c r="O28" s="48"/>
      <c r="P28" s="125" t="s">
        <v>70</v>
      </c>
      <c r="Q28" s="125"/>
      <c r="R28" s="45" t="s">
        <v>71</v>
      </c>
      <c r="S28" s="46">
        <f t="shared" si="6"/>
        <v>0</v>
      </c>
      <c r="T28" s="64">
        <f t="shared" si="0"/>
        <v>0</v>
      </c>
      <c r="U28" s="127"/>
      <c r="V28" s="128"/>
      <c r="W28" s="51">
        <f t="shared" si="1"/>
        <v>0</v>
      </c>
      <c r="X28" s="64">
        <f t="shared" si="2"/>
        <v>0</v>
      </c>
      <c r="Y28" s="48"/>
      <c r="Z28" s="48"/>
      <c r="AA28" s="48">
        <f t="shared" si="3"/>
        <v>0</v>
      </c>
      <c r="AB28" s="48"/>
      <c r="AC28" s="48"/>
      <c r="AD28" s="155">
        <f t="shared" si="4"/>
        <v>0</v>
      </c>
      <c r="AE28" s="48"/>
      <c r="AF28" s="48">
        <f t="shared" si="5"/>
        <v>0</v>
      </c>
      <c r="AG28" s="47"/>
    </row>
    <row r="29" spans="1:33" x14ac:dyDescent="0.3">
      <c r="A29" s="45">
        <v>8</v>
      </c>
      <c r="B29" s="47"/>
      <c r="C29" s="47"/>
      <c r="D29" s="48"/>
      <c r="E29" s="45"/>
      <c r="F29" s="48"/>
      <c r="G29" s="48"/>
      <c r="H29" s="75"/>
      <c r="I29" s="50"/>
      <c r="J29" s="48"/>
      <c r="K29" s="48"/>
      <c r="L29" s="75"/>
      <c r="M29" s="50"/>
      <c r="N29" s="48"/>
      <c r="O29" s="48"/>
      <c r="P29" s="125" t="s">
        <v>70</v>
      </c>
      <c r="Q29" s="125"/>
      <c r="R29" s="45" t="s">
        <v>71</v>
      </c>
      <c r="S29" s="46">
        <f t="shared" si="6"/>
        <v>0</v>
      </c>
      <c r="T29" s="64">
        <f t="shared" si="0"/>
        <v>0</v>
      </c>
      <c r="U29" s="127"/>
      <c r="V29" s="128"/>
      <c r="W29" s="51">
        <f t="shared" si="1"/>
        <v>0</v>
      </c>
      <c r="X29" s="64">
        <f t="shared" si="2"/>
        <v>0</v>
      </c>
      <c r="Y29" s="48"/>
      <c r="Z29" s="48"/>
      <c r="AA29" s="48">
        <f t="shared" si="3"/>
        <v>0</v>
      </c>
      <c r="AB29" s="48"/>
      <c r="AC29" s="48"/>
      <c r="AD29" s="155">
        <f t="shared" si="4"/>
        <v>0</v>
      </c>
      <c r="AE29" s="48"/>
      <c r="AF29" s="48">
        <f t="shared" si="5"/>
        <v>0</v>
      </c>
      <c r="AG29" s="47"/>
    </row>
    <row r="30" spans="1:33" x14ac:dyDescent="0.3">
      <c r="A30" s="45">
        <v>9</v>
      </c>
      <c r="B30" s="47"/>
      <c r="C30" s="47"/>
      <c r="D30" s="48"/>
      <c r="E30" s="45"/>
      <c r="F30" s="48"/>
      <c r="G30" s="48"/>
      <c r="H30" s="75"/>
      <c r="I30" s="50"/>
      <c r="J30" s="48"/>
      <c r="K30" s="48"/>
      <c r="L30" s="75"/>
      <c r="M30" s="50"/>
      <c r="N30" s="48"/>
      <c r="O30" s="48"/>
      <c r="P30" s="125" t="s">
        <v>70</v>
      </c>
      <c r="Q30" s="125"/>
      <c r="R30" s="45" t="s">
        <v>71</v>
      </c>
      <c r="S30" s="46">
        <f t="shared" si="6"/>
        <v>0</v>
      </c>
      <c r="T30" s="64">
        <f t="shared" si="0"/>
        <v>0</v>
      </c>
      <c r="U30" s="127"/>
      <c r="V30" s="128"/>
      <c r="W30" s="51">
        <f t="shared" si="1"/>
        <v>0</v>
      </c>
      <c r="X30" s="64">
        <f t="shared" si="2"/>
        <v>0</v>
      </c>
      <c r="Y30" s="48"/>
      <c r="Z30" s="48"/>
      <c r="AA30" s="48">
        <f t="shared" si="3"/>
        <v>0</v>
      </c>
      <c r="AB30" s="48"/>
      <c r="AC30" s="48"/>
      <c r="AD30" s="155">
        <f t="shared" si="4"/>
        <v>0</v>
      </c>
      <c r="AE30" s="48"/>
      <c r="AF30" s="48">
        <f t="shared" si="5"/>
        <v>0</v>
      </c>
      <c r="AG30" s="47"/>
    </row>
    <row r="31" spans="1:33" x14ac:dyDescent="0.3">
      <c r="A31" s="45">
        <v>10</v>
      </c>
      <c r="B31" s="47"/>
      <c r="C31" s="47"/>
      <c r="D31" s="48"/>
      <c r="E31" s="45"/>
      <c r="F31" s="47"/>
      <c r="G31" s="48"/>
      <c r="H31" s="75"/>
      <c r="I31" s="50"/>
      <c r="J31" s="48"/>
      <c r="K31" s="48"/>
      <c r="L31" s="75"/>
      <c r="M31" s="50"/>
      <c r="N31" s="48"/>
      <c r="O31" s="48"/>
      <c r="P31" s="125" t="s">
        <v>70</v>
      </c>
      <c r="Q31" s="125"/>
      <c r="R31" s="45" t="s">
        <v>71</v>
      </c>
      <c r="S31" s="46">
        <f t="shared" si="6"/>
        <v>0</v>
      </c>
      <c r="T31" s="64">
        <f t="shared" si="0"/>
        <v>0</v>
      </c>
      <c r="U31" s="127"/>
      <c r="V31" s="128"/>
      <c r="W31" s="51">
        <f t="shared" si="1"/>
        <v>0</v>
      </c>
      <c r="X31" s="64">
        <f t="shared" si="2"/>
        <v>0</v>
      </c>
      <c r="Y31" s="48"/>
      <c r="Z31" s="48"/>
      <c r="AA31" s="48">
        <f t="shared" si="3"/>
        <v>0</v>
      </c>
      <c r="AB31" s="48"/>
      <c r="AC31" s="48"/>
      <c r="AD31" s="155">
        <f t="shared" si="4"/>
        <v>0</v>
      </c>
      <c r="AE31" s="48"/>
      <c r="AF31" s="48">
        <f t="shared" si="5"/>
        <v>0</v>
      </c>
      <c r="AG31" s="47"/>
    </row>
    <row r="32" spans="1:33" x14ac:dyDescent="0.3">
      <c r="A32" s="45">
        <v>11</v>
      </c>
      <c r="B32" s="47"/>
      <c r="C32" s="47"/>
      <c r="D32" s="48"/>
      <c r="E32" s="45"/>
      <c r="F32" s="48"/>
      <c r="G32" s="48"/>
      <c r="H32" s="75"/>
      <c r="I32" s="50"/>
      <c r="J32" s="48"/>
      <c r="K32" s="48"/>
      <c r="L32" s="75"/>
      <c r="M32" s="50"/>
      <c r="N32" s="48"/>
      <c r="O32" s="48"/>
      <c r="P32" s="125" t="s">
        <v>70</v>
      </c>
      <c r="Q32" s="125"/>
      <c r="R32" s="45" t="s">
        <v>71</v>
      </c>
      <c r="S32" s="46">
        <f t="shared" si="6"/>
        <v>0</v>
      </c>
      <c r="T32" s="64">
        <f t="shared" si="0"/>
        <v>0</v>
      </c>
      <c r="U32" s="127"/>
      <c r="V32" s="128"/>
      <c r="W32" s="51">
        <f t="shared" si="1"/>
        <v>0</v>
      </c>
      <c r="X32" s="64">
        <f t="shared" si="2"/>
        <v>0</v>
      </c>
      <c r="Y32" s="48"/>
      <c r="Z32" s="48"/>
      <c r="AA32" s="48">
        <f t="shared" si="3"/>
        <v>0</v>
      </c>
      <c r="AB32" s="48"/>
      <c r="AC32" s="48"/>
      <c r="AD32" s="155">
        <f t="shared" si="4"/>
        <v>0</v>
      </c>
      <c r="AE32" s="48"/>
      <c r="AF32" s="48">
        <f t="shared" si="5"/>
        <v>0</v>
      </c>
      <c r="AG32" s="47"/>
    </row>
    <row r="33" spans="1:33" x14ac:dyDescent="0.3">
      <c r="A33" s="45">
        <v>12</v>
      </c>
      <c r="B33" s="47"/>
      <c r="C33" s="47"/>
      <c r="D33" s="48"/>
      <c r="E33" s="45"/>
      <c r="F33" s="48"/>
      <c r="G33" s="48"/>
      <c r="H33" s="75"/>
      <c r="I33" s="50"/>
      <c r="J33" s="48"/>
      <c r="K33" s="48"/>
      <c r="L33" s="75"/>
      <c r="M33" s="50"/>
      <c r="N33" s="48"/>
      <c r="O33" s="48"/>
      <c r="P33" s="125" t="s">
        <v>70</v>
      </c>
      <c r="Q33" s="125"/>
      <c r="R33" s="45" t="s">
        <v>71</v>
      </c>
      <c r="S33" s="46">
        <f t="shared" si="6"/>
        <v>0</v>
      </c>
      <c r="T33" s="64">
        <f t="shared" si="0"/>
        <v>0</v>
      </c>
      <c r="U33" s="127"/>
      <c r="V33" s="128"/>
      <c r="W33" s="51">
        <f t="shared" si="1"/>
        <v>0</v>
      </c>
      <c r="X33" s="64">
        <f t="shared" si="2"/>
        <v>0</v>
      </c>
      <c r="Y33" s="48"/>
      <c r="Z33" s="48"/>
      <c r="AA33" s="48">
        <f t="shared" si="3"/>
        <v>0</v>
      </c>
      <c r="AB33" s="48"/>
      <c r="AC33" s="48"/>
      <c r="AD33" s="155">
        <f t="shared" si="4"/>
        <v>0</v>
      </c>
      <c r="AE33" s="48"/>
      <c r="AF33" s="48">
        <f t="shared" si="5"/>
        <v>0</v>
      </c>
      <c r="AG33" s="47"/>
    </row>
    <row r="34" spans="1:33" x14ac:dyDescent="0.3">
      <c r="A34" s="45">
        <v>13</v>
      </c>
      <c r="B34" s="47"/>
      <c r="C34" s="47"/>
      <c r="D34" s="48"/>
      <c r="E34" s="45"/>
      <c r="F34" s="48"/>
      <c r="G34" s="48"/>
      <c r="H34" s="75"/>
      <c r="I34" s="50"/>
      <c r="J34" s="48"/>
      <c r="K34" s="48"/>
      <c r="L34" s="75"/>
      <c r="M34" s="50"/>
      <c r="N34" s="48"/>
      <c r="O34" s="48"/>
      <c r="P34" s="125" t="s">
        <v>70</v>
      </c>
      <c r="Q34" s="125"/>
      <c r="R34" s="45" t="s">
        <v>71</v>
      </c>
      <c r="S34" s="46">
        <f t="shared" si="6"/>
        <v>0</v>
      </c>
      <c r="T34" s="64">
        <f t="shared" si="0"/>
        <v>0</v>
      </c>
      <c r="U34" s="127"/>
      <c r="V34" s="128"/>
      <c r="W34" s="51">
        <f t="shared" si="1"/>
        <v>0</v>
      </c>
      <c r="X34" s="64">
        <f t="shared" si="2"/>
        <v>0</v>
      </c>
      <c r="Y34" s="48"/>
      <c r="Z34" s="48"/>
      <c r="AA34" s="48">
        <f t="shared" si="3"/>
        <v>0</v>
      </c>
      <c r="AB34" s="48"/>
      <c r="AC34" s="48"/>
      <c r="AD34" s="155">
        <f t="shared" si="4"/>
        <v>0</v>
      </c>
      <c r="AE34" s="48"/>
      <c r="AF34" s="48">
        <f t="shared" si="5"/>
        <v>0</v>
      </c>
      <c r="AG34" s="47"/>
    </row>
    <row r="35" spans="1:33" x14ac:dyDescent="0.3">
      <c r="A35" s="45">
        <v>14</v>
      </c>
      <c r="B35" s="47"/>
      <c r="C35" s="47"/>
      <c r="D35" s="48"/>
      <c r="E35" s="45"/>
      <c r="F35" s="48"/>
      <c r="G35" s="48"/>
      <c r="H35" s="75"/>
      <c r="I35" s="50"/>
      <c r="J35" s="48"/>
      <c r="K35" s="48"/>
      <c r="L35" s="75"/>
      <c r="M35" s="50"/>
      <c r="N35" s="48"/>
      <c r="O35" s="48"/>
      <c r="P35" s="125" t="s">
        <v>70</v>
      </c>
      <c r="Q35" s="125"/>
      <c r="R35" s="45" t="s">
        <v>71</v>
      </c>
      <c r="S35" s="46">
        <f t="shared" si="6"/>
        <v>0</v>
      </c>
      <c r="T35" s="64">
        <f t="shared" si="0"/>
        <v>0</v>
      </c>
      <c r="U35" s="127"/>
      <c r="V35" s="128"/>
      <c r="W35" s="51">
        <f t="shared" si="1"/>
        <v>0</v>
      </c>
      <c r="X35" s="64">
        <f t="shared" si="2"/>
        <v>0</v>
      </c>
      <c r="Y35" s="48"/>
      <c r="Z35" s="48"/>
      <c r="AA35" s="48">
        <f t="shared" si="3"/>
        <v>0</v>
      </c>
      <c r="AB35" s="48"/>
      <c r="AC35" s="48"/>
      <c r="AD35" s="155">
        <f t="shared" si="4"/>
        <v>0</v>
      </c>
      <c r="AE35" s="48"/>
      <c r="AF35" s="48">
        <f t="shared" si="5"/>
        <v>0</v>
      </c>
      <c r="AG35" s="47"/>
    </row>
    <row r="36" spans="1:33" x14ac:dyDescent="0.3">
      <c r="A36" s="45">
        <v>15</v>
      </c>
      <c r="B36" s="47"/>
      <c r="C36" s="47"/>
      <c r="D36" s="48"/>
      <c r="E36" s="45"/>
      <c r="F36" s="48"/>
      <c r="G36" s="48"/>
      <c r="H36" s="75"/>
      <c r="I36" s="50"/>
      <c r="J36" s="48"/>
      <c r="K36" s="48"/>
      <c r="L36" s="75"/>
      <c r="M36" s="50"/>
      <c r="N36" s="48"/>
      <c r="O36" s="48"/>
      <c r="P36" s="125" t="s">
        <v>70</v>
      </c>
      <c r="Q36" s="125"/>
      <c r="R36" s="45" t="s">
        <v>71</v>
      </c>
      <c r="S36" s="46">
        <f t="shared" si="6"/>
        <v>0</v>
      </c>
      <c r="T36" s="64">
        <f t="shared" si="0"/>
        <v>0</v>
      </c>
      <c r="U36" s="127"/>
      <c r="V36" s="128"/>
      <c r="W36" s="51">
        <f t="shared" si="1"/>
        <v>0</v>
      </c>
      <c r="X36" s="64">
        <f t="shared" si="2"/>
        <v>0</v>
      </c>
      <c r="Y36" s="48"/>
      <c r="Z36" s="48"/>
      <c r="AA36" s="48">
        <f t="shared" si="3"/>
        <v>0</v>
      </c>
      <c r="AB36" s="48"/>
      <c r="AC36" s="48"/>
      <c r="AD36" s="155">
        <f t="shared" si="4"/>
        <v>0</v>
      </c>
      <c r="AE36" s="48"/>
      <c r="AF36" s="48">
        <f t="shared" si="5"/>
        <v>0</v>
      </c>
      <c r="AG36" s="47"/>
    </row>
    <row r="37" spans="1:33" x14ac:dyDescent="0.3">
      <c r="A37" s="45">
        <v>16</v>
      </c>
      <c r="B37" s="47"/>
      <c r="C37" s="47"/>
      <c r="D37" s="48"/>
      <c r="E37" s="45"/>
      <c r="F37" s="48"/>
      <c r="G37" s="48"/>
      <c r="H37" s="75"/>
      <c r="I37" s="50"/>
      <c r="J37" s="48"/>
      <c r="K37" s="48"/>
      <c r="L37" s="75"/>
      <c r="M37" s="50"/>
      <c r="N37" s="48"/>
      <c r="O37" s="48"/>
      <c r="P37" s="125" t="s">
        <v>70</v>
      </c>
      <c r="Q37" s="125"/>
      <c r="R37" s="45" t="s">
        <v>71</v>
      </c>
      <c r="S37" s="46">
        <f t="shared" si="6"/>
        <v>0</v>
      </c>
      <c r="T37" s="64">
        <f t="shared" si="0"/>
        <v>0</v>
      </c>
      <c r="U37" s="127"/>
      <c r="V37" s="128"/>
      <c r="W37" s="51">
        <f t="shared" si="1"/>
        <v>0</v>
      </c>
      <c r="X37" s="64">
        <f t="shared" si="2"/>
        <v>0</v>
      </c>
      <c r="Y37" s="48"/>
      <c r="Z37" s="48"/>
      <c r="AA37" s="48">
        <f t="shared" si="3"/>
        <v>0</v>
      </c>
      <c r="AB37" s="48"/>
      <c r="AC37" s="48"/>
      <c r="AD37" s="155">
        <f t="shared" si="4"/>
        <v>0</v>
      </c>
      <c r="AE37" s="48"/>
      <c r="AF37" s="48">
        <f t="shared" si="5"/>
        <v>0</v>
      </c>
      <c r="AG37" s="47"/>
    </row>
    <row r="38" spans="1:33" x14ac:dyDescent="0.3">
      <c r="A38" s="45">
        <v>17</v>
      </c>
      <c r="B38" s="47"/>
      <c r="C38" s="47"/>
      <c r="D38" s="48"/>
      <c r="E38" s="45"/>
      <c r="F38" s="48"/>
      <c r="G38" s="48"/>
      <c r="H38" s="75"/>
      <c r="I38" s="50"/>
      <c r="J38" s="48"/>
      <c r="K38" s="48"/>
      <c r="L38" s="75"/>
      <c r="M38" s="50"/>
      <c r="N38" s="48"/>
      <c r="O38" s="48"/>
      <c r="P38" s="125" t="s">
        <v>70</v>
      </c>
      <c r="Q38" s="125"/>
      <c r="R38" s="45" t="s">
        <v>71</v>
      </c>
      <c r="S38" s="46">
        <f t="shared" si="6"/>
        <v>0</v>
      </c>
      <c r="T38" s="64">
        <f t="shared" si="0"/>
        <v>0</v>
      </c>
      <c r="U38" s="127"/>
      <c r="V38" s="128"/>
      <c r="W38" s="51">
        <f t="shared" si="1"/>
        <v>0</v>
      </c>
      <c r="X38" s="64">
        <f t="shared" si="2"/>
        <v>0</v>
      </c>
      <c r="Y38" s="48"/>
      <c r="Z38" s="48"/>
      <c r="AA38" s="48">
        <f t="shared" si="3"/>
        <v>0</v>
      </c>
      <c r="AB38" s="48"/>
      <c r="AC38" s="48"/>
      <c r="AD38" s="155">
        <f t="shared" si="4"/>
        <v>0</v>
      </c>
      <c r="AE38" s="48"/>
      <c r="AF38" s="48">
        <f t="shared" si="5"/>
        <v>0</v>
      </c>
      <c r="AG38" s="47"/>
    </row>
    <row r="39" spans="1:33" x14ac:dyDescent="0.3">
      <c r="A39" s="45">
        <v>18</v>
      </c>
      <c r="B39" s="47"/>
      <c r="C39" s="47"/>
      <c r="D39" s="48"/>
      <c r="E39" s="45"/>
      <c r="F39" s="48"/>
      <c r="G39" s="48"/>
      <c r="H39" s="75"/>
      <c r="I39" s="50"/>
      <c r="J39" s="48"/>
      <c r="K39" s="48"/>
      <c r="L39" s="75"/>
      <c r="M39" s="50"/>
      <c r="N39" s="48"/>
      <c r="O39" s="48"/>
      <c r="P39" s="125" t="s">
        <v>70</v>
      </c>
      <c r="Q39" s="125"/>
      <c r="R39" s="45" t="s">
        <v>71</v>
      </c>
      <c r="S39" s="46">
        <f t="shared" si="6"/>
        <v>0</v>
      </c>
      <c r="T39" s="64">
        <f t="shared" si="0"/>
        <v>0</v>
      </c>
      <c r="U39" s="127"/>
      <c r="V39" s="128"/>
      <c r="W39" s="51">
        <f t="shared" si="1"/>
        <v>0</v>
      </c>
      <c r="X39" s="64">
        <f t="shared" si="2"/>
        <v>0</v>
      </c>
      <c r="Y39" s="48"/>
      <c r="Z39" s="48"/>
      <c r="AA39" s="48">
        <f t="shared" si="3"/>
        <v>0</v>
      </c>
      <c r="AB39" s="48"/>
      <c r="AC39" s="48"/>
      <c r="AD39" s="155">
        <f t="shared" si="4"/>
        <v>0</v>
      </c>
      <c r="AE39" s="48"/>
      <c r="AF39" s="48">
        <f t="shared" si="5"/>
        <v>0</v>
      </c>
      <c r="AG39" s="47"/>
    </row>
    <row r="40" spans="1:33" x14ac:dyDescent="0.3">
      <c r="A40" s="45">
        <v>19</v>
      </c>
      <c r="B40" s="47"/>
      <c r="C40" s="47"/>
      <c r="D40" s="48"/>
      <c r="E40" s="45"/>
      <c r="F40" s="48"/>
      <c r="G40" s="48"/>
      <c r="H40" s="75"/>
      <c r="I40" s="50"/>
      <c r="J40" s="48"/>
      <c r="K40" s="48"/>
      <c r="L40" s="75"/>
      <c r="M40" s="50"/>
      <c r="N40" s="48"/>
      <c r="O40" s="48"/>
      <c r="P40" s="125" t="s">
        <v>70</v>
      </c>
      <c r="Q40" s="125"/>
      <c r="R40" s="45" t="s">
        <v>71</v>
      </c>
      <c r="S40" s="46">
        <f t="shared" si="6"/>
        <v>0</v>
      </c>
      <c r="T40" s="64">
        <f t="shared" si="0"/>
        <v>0</v>
      </c>
      <c r="U40" s="127"/>
      <c r="V40" s="128"/>
      <c r="W40" s="51">
        <f t="shared" si="1"/>
        <v>0</v>
      </c>
      <c r="X40" s="64">
        <f t="shared" si="2"/>
        <v>0</v>
      </c>
      <c r="Y40" s="48"/>
      <c r="Z40" s="48"/>
      <c r="AA40" s="48">
        <f t="shared" si="3"/>
        <v>0</v>
      </c>
      <c r="AB40" s="48"/>
      <c r="AC40" s="48"/>
      <c r="AD40" s="155">
        <f t="shared" si="4"/>
        <v>0</v>
      </c>
      <c r="AE40" s="48"/>
      <c r="AF40" s="48">
        <f t="shared" si="5"/>
        <v>0</v>
      </c>
      <c r="AG40" s="47"/>
    </row>
    <row r="41" spans="1:33" x14ac:dyDescent="0.3">
      <c r="A41" s="45">
        <v>20</v>
      </c>
      <c r="B41" s="47"/>
      <c r="C41" s="47"/>
      <c r="D41" s="48"/>
      <c r="E41" s="45"/>
      <c r="F41" s="48"/>
      <c r="G41" s="48"/>
      <c r="H41" s="75"/>
      <c r="I41" s="50"/>
      <c r="J41" s="48"/>
      <c r="K41" s="48"/>
      <c r="L41" s="75"/>
      <c r="M41" s="50"/>
      <c r="N41" s="48"/>
      <c r="O41" s="48"/>
      <c r="P41" s="125" t="s">
        <v>70</v>
      </c>
      <c r="Q41" s="125"/>
      <c r="R41" s="45" t="s">
        <v>71</v>
      </c>
      <c r="S41" s="46">
        <f t="shared" si="6"/>
        <v>0</v>
      </c>
      <c r="T41" s="64">
        <f t="shared" si="0"/>
        <v>0</v>
      </c>
      <c r="U41" s="127"/>
      <c r="V41" s="128"/>
      <c r="W41" s="51">
        <f t="shared" si="1"/>
        <v>0</v>
      </c>
      <c r="X41" s="64">
        <f t="shared" si="2"/>
        <v>0</v>
      </c>
      <c r="Y41" s="48"/>
      <c r="Z41" s="48"/>
      <c r="AA41" s="48">
        <f t="shared" si="3"/>
        <v>0</v>
      </c>
      <c r="AB41" s="48"/>
      <c r="AC41" s="48"/>
      <c r="AD41" s="155">
        <f t="shared" si="4"/>
        <v>0</v>
      </c>
      <c r="AE41" s="48"/>
      <c r="AF41" s="48">
        <f t="shared" si="5"/>
        <v>0</v>
      </c>
      <c r="AG41" s="47"/>
    </row>
    <row r="42" spans="1:33" x14ac:dyDescent="0.3">
      <c r="A42" s="45">
        <v>21</v>
      </c>
      <c r="B42" s="47"/>
      <c r="C42" s="47"/>
      <c r="D42" s="48"/>
      <c r="E42" s="45"/>
      <c r="F42" s="48"/>
      <c r="G42" s="48"/>
      <c r="H42" s="75"/>
      <c r="I42" s="50"/>
      <c r="J42" s="48"/>
      <c r="K42" s="48"/>
      <c r="L42" s="75"/>
      <c r="M42" s="50"/>
      <c r="N42" s="48"/>
      <c r="O42" s="48"/>
      <c r="P42" s="125" t="s">
        <v>70</v>
      </c>
      <c r="Q42" s="125"/>
      <c r="R42" s="45" t="s">
        <v>71</v>
      </c>
      <c r="S42" s="46">
        <f t="shared" si="6"/>
        <v>0</v>
      </c>
      <c r="T42" s="64">
        <f t="shared" si="0"/>
        <v>0</v>
      </c>
      <c r="U42" s="127"/>
      <c r="V42" s="128"/>
      <c r="W42" s="51">
        <f t="shared" si="1"/>
        <v>0</v>
      </c>
      <c r="X42" s="64">
        <f t="shared" si="2"/>
        <v>0</v>
      </c>
      <c r="Y42" s="48"/>
      <c r="Z42" s="48"/>
      <c r="AA42" s="48">
        <f t="shared" si="3"/>
        <v>0</v>
      </c>
      <c r="AB42" s="48"/>
      <c r="AC42" s="48"/>
      <c r="AD42" s="155">
        <f t="shared" si="4"/>
        <v>0</v>
      </c>
      <c r="AE42" s="48"/>
      <c r="AF42" s="48">
        <f t="shared" si="5"/>
        <v>0</v>
      </c>
      <c r="AG42" s="47"/>
    </row>
    <row r="43" spans="1:33" x14ac:dyDescent="0.3">
      <c r="A43" s="45">
        <v>22</v>
      </c>
      <c r="B43" s="47"/>
      <c r="C43" s="47"/>
      <c r="D43" s="48"/>
      <c r="E43" s="45"/>
      <c r="F43" s="48"/>
      <c r="G43" s="48"/>
      <c r="H43" s="75"/>
      <c r="I43" s="50"/>
      <c r="J43" s="48"/>
      <c r="K43" s="48"/>
      <c r="L43" s="75"/>
      <c r="M43" s="50"/>
      <c r="N43" s="48"/>
      <c r="O43" s="48"/>
      <c r="P43" s="125" t="s">
        <v>70</v>
      </c>
      <c r="Q43" s="125"/>
      <c r="R43" s="45" t="s">
        <v>71</v>
      </c>
      <c r="S43" s="46">
        <f t="shared" si="6"/>
        <v>0</v>
      </c>
      <c r="T43" s="64">
        <f t="shared" si="0"/>
        <v>0</v>
      </c>
      <c r="U43" s="127"/>
      <c r="V43" s="128"/>
      <c r="W43" s="51">
        <f t="shared" si="1"/>
        <v>0</v>
      </c>
      <c r="X43" s="64">
        <f t="shared" si="2"/>
        <v>0</v>
      </c>
      <c r="Y43" s="48"/>
      <c r="Z43" s="48"/>
      <c r="AA43" s="48">
        <f t="shared" si="3"/>
        <v>0</v>
      </c>
      <c r="AB43" s="48"/>
      <c r="AC43" s="48"/>
      <c r="AD43" s="155">
        <f t="shared" si="4"/>
        <v>0</v>
      </c>
      <c r="AE43" s="48"/>
      <c r="AF43" s="48">
        <f t="shared" si="5"/>
        <v>0</v>
      </c>
      <c r="AG43" s="47"/>
    </row>
    <row r="44" spans="1:33" x14ac:dyDescent="0.3">
      <c r="A44" s="45">
        <v>23</v>
      </c>
      <c r="B44" s="47"/>
      <c r="C44" s="47"/>
      <c r="D44" s="48"/>
      <c r="E44" s="45"/>
      <c r="F44" s="48"/>
      <c r="G44" s="48"/>
      <c r="H44" s="75"/>
      <c r="I44" s="50"/>
      <c r="J44" s="48"/>
      <c r="K44" s="48"/>
      <c r="L44" s="75"/>
      <c r="M44" s="50"/>
      <c r="N44" s="48"/>
      <c r="O44" s="48"/>
      <c r="P44" s="125" t="s">
        <v>70</v>
      </c>
      <c r="Q44" s="125"/>
      <c r="R44" s="45" t="s">
        <v>71</v>
      </c>
      <c r="S44" s="46">
        <f t="shared" si="6"/>
        <v>0</v>
      </c>
      <c r="T44" s="64">
        <f t="shared" si="0"/>
        <v>0</v>
      </c>
      <c r="U44" s="127"/>
      <c r="V44" s="128"/>
      <c r="W44" s="51">
        <f t="shared" si="1"/>
        <v>0</v>
      </c>
      <c r="X44" s="64">
        <f t="shared" si="2"/>
        <v>0</v>
      </c>
      <c r="Y44" s="48"/>
      <c r="Z44" s="48"/>
      <c r="AA44" s="48">
        <f t="shared" si="3"/>
        <v>0</v>
      </c>
      <c r="AB44" s="48"/>
      <c r="AC44" s="48"/>
      <c r="AD44" s="155">
        <f t="shared" si="4"/>
        <v>0</v>
      </c>
      <c r="AE44" s="48"/>
      <c r="AF44" s="48">
        <f t="shared" si="5"/>
        <v>0</v>
      </c>
      <c r="AG44" s="47"/>
    </row>
    <row r="45" spans="1:33" x14ac:dyDescent="0.3">
      <c r="A45" s="45">
        <v>24</v>
      </c>
      <c r="B45" s="47"/>
      <c r="C45" s="47"/>
      <c r="D45" s="48"/>
      <c r="E45" s="45"/>
      <c r="F45" s="48"/>
      <c r="G45" s="48"/>
      <c r="H45" s="75"/>
      <c r="I45" s="50"/>
      <c r="J45" s="48"/>
      <c r="K45" s="48"/>
      <c r="L45" s="75"/>
      <c r="M45" s="50"/>
      <c r="N45" s="48"/>
      <c r="O45" s="48"/>
      <c r="P45" s="125" t="s">
        <v>70</v>
      </c>
      <c r="Q45" s="125"/>
      <c r="R45" s="45" t="s">
        <v>71</v>
      </c>
      <c r="S45" s="46">
        <f t="shared" si="6"/>
        <v>0</v>
      </c>
      <c r="T45" s="64">
        <f t="shared" si="0"/>
        <v>0</v>
      </c>
      <c r="U45" s="127"/>
      <c r="V45" s="128"/>
      <c r="W45" s="51">
        <f t="shared" si="1"/>
        <v>0</v>
      </c>
      <c r="X45" s="64">
        <f t="shared" si="2"/>
        <v>0</v>
      </c>
      <c r="Y45" s="48"/>
      <c r="Z45" s="48"/>
      <c r="AA45" s="48">
        <f t="shared" si="3"/>
        <v>0</v>
      </c>
      <c r="AB45" s="48"/>
      <c r="AC45" s="48"/>
      <c r="AD45" s="155">
        <f t="shared" si="4"/>
        <v>0</v>
      </c>
      <c r="AE45" s="48"/>
      <c r="AF45" s="48">
        <f t="shared" si="5"/>
        <v>0</v>
      </c>
      <c r="AG45" s="47"/>
    </row>
    <row r="46" spans="1:33" x14ac:dyDescent="0.3">
      <c r="A46" s="45">
        <v>25</v>
      </c>
      <c r="B46" s="47"/>
      <c r="C46" s="47"/>
      <c r="D46" s="48"/>
      <c r="E46" s="45"/>
      <c r="F46" s="48"/>
      <c r="G46" s="48"/>
      <c r="H46" s="75"/>
      <c r="I46" s="50"/>
      <c r="J46" s="48"/>
      <c r="K46" s="48"/>
      <c r="L46" s="75"/>
      <c r="M46" s="50"/>
      <c r="N46" s="48"/>
      <c r="O46" s="48"/>
      <c r="P46" s="125" t="s">
        <v>70</v>
      </c>
      <c r="Q46" s="125"/>
      <c r="R46" s="45" t="s">
        <v>71</v>
      </c>
      <c r="S46" s="46">
        <f t="shared" si="6"/>
        <v>0</v>
      </c>
      <c r="T46" s="64">
        <f t="shared" si="0"/>
        <v>0</v>
      </c>
      <c r="U46" s="127"/>
      <c r="V46" s="128"/>
      <c r="W46" s="51">
        <f t="shared" si="1"/>
        <v>0</v>
      </c>
      <c r="X46" s="64">
        <f t="shared" si="2"/>
        <v>0</v>
      </c>
      <c r="Y46" s="48"/>
      <c r="Z46" s="48"/>
      <c r="AA46" s="48">
        <f t="shared" si="3"/>
        <v>0</v>
      </c>
      <c r="AB46" s="48"/>
      <c r="AC46" s="48"/>
      <c r="AD46" s="155">
        <f t="shared" si="4"/>
        <v>0</v>
      </c>
      <c r="AE46" s="48"/>
      <c r="AF46" s="48">
        <f t="shared" si="5"/>
        <v>0</v>
      </c>
      <c r="AG46" s="47"/>
    </row>
    <row r="47" spans="1:33" x14ac:dyDescent="0.3">
      <c r="A47" s="45">
        <v>26</v>
      </c>
      <c r="B47" s="47"/>
      <c r="C47" s="47"/>
      <c r="D47" s="48"/>
      <c r="E47" s="45"/>
      <c r="F47" s="48"/>
      <c r="G47" s="48"/>
      <c r="H47" s="75"/>
      <c r="I47" s="50"/>
      <c r="J47" s="48"/>
      <c r="K47" s="48"/>
      <c r="L47" s="75"/>
      <c r="M47" s="50"/>
      <c r="N47" s="48"/>
      <c r="O47" s="48"/>
      <c r="P47" s="125" t="s">
        <v>70</v>
      </c>
      <c r="Q47" s="125"/>
      <c r="R47" s="45" t="s">
        <v>71</v>
      </c>
      <c r="S47" s="46">
        <f t="shared" si="6"/>
        <v>0</v>
      </c>
      <c r="T47" s="64">
        <f t="shared" si="0"/>
        <v>0</v>
      </c>
      <c r="U47" s="127"/>
      <c r="V47" s="128"/>
      <c r="W47" s="51">
        <f t="shared" si="1"/>
        <v>0</v>
      </c>
      <c r="X47" s="64">
        <f t="shared" si="2"/>
        <v>0</v>
      </c>
      <c r="Y47" s="48"/>
      <c r="Z47" s="48"/>
      <c r="AA47" s="48">
        <f t="shared" si="3"/>
        <v>0</v>
      </c>
      <c r="AB47" s="48"/>
      <c r="AC47" s="48"/>
      <c r="AD47" s="155">
        <f t="shared" si="4"/>
        <v>0</v>
      </c>
      <c r="AE47" s="48"/>
      <c r="AF47" s="48">
        <f t="shared" si="5"/>
        <v>0</v>
      </c>
      <c r="AG47" s="47"/>
    </row>
    <row r="48" spans="1:33" x14ac:dyDescent="0.3">
      <c r="A48" s="45">
        <v>27</v>
      </c>
      <c r="B48" s="47"/>
      <c r="C48" s="47"/>
      <c r="D48" s="48"/>
      <c r="E48" s="45"/>
      <c r="F48" s="48"/>
      <c r="G48" s="48"/>
      <c r="H48" s="75"/>
      <c r="I48" s="50"/>
      <c r="J48" s="48"/>
      <c r="K48" s="48"/>
      <c r="L48" s="75"/>
      <c r="M48" s="50"/>
      <c r="N48" s="48"/>
      <c r="O48" s="48"/>
      <c r="P48" s="125" t="s">
        <v>70</v>
      </c>
      <c r="Q48" s="125"/>
      <c r="R48" s="45" t="s">
        <v>71</v>
      </c>
      <c r="S48" s="46">
        <f t="shared" si="6"/>
        <v>0</v>
      </c>
      <c r="T48" s="64">
        <f t="shared" si="0"/>
        <v>0</v>
      </c>
      <c r="U48" s="127"/>
      <c r="V48" s="128"/>
      <c r="W48" s="51">
        <f t="shared" si="1"/>
        <v>0</v>
      </c>
      <c r="X48" s="64">
        <f t="shared" si="2"/>
        <v>0</v>
      </c>
      <c r="Y48" s="48"/>
      <c r="Z48" s="48"/>
      <c r="AA48" s="48">
        <f t="shared" si="3"/>
        <v>0</v>
      </c>
      <c r="AB48" s="48"/>
      <c r="AC48" s="48"/>
      <c r="AD48" s="155">
        <f t="shared" si="4"/>
        <v>0</v>
      </c>
      <c r="AE48" s="48"/>
      <c r="AF48" s="48">
        <f t="shared" si="5"/>
        <v>0</v>
      </c>
      <c r="AG48" s="47"/>
    </row>
    <row r="49" spans="1:33" x14ac:dyDescent="0.3">
      <c r="A49" s="45">
        <v>28</v>
      </c>
      <c r="B49" s="47"/>
      <c r="C49" s="47"/>
      <c r="D49" s="48"/>
      <c r="E49" s="45"/>
      <c r="F49" s="48"/>
      <c r="G49" s="48"/>
      <c r="H49" s="75"/>
      <c r="I49" s="50"/>
      <c r="J49" s="48"/>
      <c r="K49" s="48"/>
      <c r="L49" s="75"/>
      <c r="M49" s="50"/>
      <c r="N49" s="48"/>
      <c r="O49" s="48"/>
      <c r="P49" s="125" t="s">
        <v>70</v>
      </c>
      <c r="Q49" s="125"/>
      <c r="R49" s="45" t="s">
        <v>71</v>
      </c>
      <c r="S49" s="46">
        <f t="shared" si="6"/>
        <v>0</v>
      </c>
      <c r="T49" s="64">
        <f t="shared" si="0"/>
        <v>0</v>
      </c>
      <c r="U49" s="127"/>
      <c r="V49" s="128"/>
      <c r="W49" s="51">
        <f t="shared" si="1"/>
        <v>0</v>
      </c>
      <c r="X49" s="64">
        <f t="shared" si="2"/>
        <v>0</v>
      </c>
      <c r="Y49" s="48"/>
      <c r="Z49" s="48"/>
      <c r="AA49" s="48">
        <f t="shared" si="3"/>
        <v>0</v>
      </c>
      <c r="AB49" s="48"/>
      <c r="AC49" s="48"/>
      <c r="AD49" s="155">
        <f t="shared" si="4"/>
        <v>0</v>
      </c>
      <c r="AE49" s="48"/>
      <c r="AF49" s="48">
        <f t="shared" si="5"/>
        <v>0</v>
      </c>
      <c r="AG49" s="47"/>
    </row>
    <row r="50" spans="1:33" x14ac:dyDescent="0.3">
      <c r="A50" s="45">
        <v>29</v>
      </c>
      <c r="B50" s="47"/>
      <c r="C50" s="47"/>
      <c r="D50" s="48"/>
      <c r="E50" s="45"/>
      <c r="F50" s="48"/>
      <c r="G50" s="48"/>
      <c r="H50" s="75"/>
      <c r="I50" s="50"/>
      <c r="J50" s="48"/>
      <c r="K50" s="48"/>
      <c r="L50" s="75"/>
      <c r="M50" s="50"/>
      <c r="N50" s="48"/>
      <c r="O50" s="48"/>
      <c r="P50" s="125" t="s">
        <v>70</v>
      </c>
      <c r="Q50" s="125"/>
      <c r="R50" s="45" t="s">
        <v>71</v>
      </c>
      <c r="S50" s="46">
        <f t="shared" si="6"/>
        <v>0</v>
      </c>
      <c r="T50" s="64">
        <f t="shared" si="0"/>
        <v>0</v>
      </c>
      <c r="U50" s="127"/>
      <c r="V50" s="128"/>
      <c r="W50" s="51">
        <f t="shared" si="1"/>
        <v>0</v>
      </c>
      <c r="X50" s="64">
        <f t="shared" si="2"/>
        <v>0</v>
      </c>
      <c r="Y50" s="48"/>
      <c r="Z50" s="48"/>
      <c r="AA50" s="48">
        <f t="shared" si="3"/>
        <v>0</v>
      </c>
      <c r="AB50" s="48"/>
      <c r="AC50" s="48"/>
      <c r="AD50" s="155">
        <f t="shared" si="4"/>
        <v>0</v>
      </c>
      <c r="AE50" s="48"/>
      <c r="AF50" s="48">
        <f t="shared" si="5"/>
        <v>0</v>
      </c>
      <c r="AG50" s="47"/>
    </row>
    <row r="51" spans="1:33" x14ac:dyDescent="0.3">
      <c r="A51" s="45">
        <v>30</v>
      </c>
      <c r="B51" s="47"/>
      <c r="C51" s="47"/>
      <c r="D51" s="48"/>
      <c r="E51" s="45"/>
      <c r="F51" s="48"/>
      <c r="G51" s="48"/>
      <c r="H51" s="75"/>
      <c r="I51" s="50"/>
      <c r="J51" s="48"/>
      <c r="K51" s="48"/>
      <c r="L51" s="75"/>
      <c r="M51" s="50"/>
      <c r="N51" s="48"/>
      <c r="O51" s="48"/>
      <c r="P51" s="125" t="s">
        <v>70</v>
      </c>
      <c r="Q51" s="125"/>
      <c r="R51" s="45" t="s">
        <v>71</v>
      </c>
      <c r="S51" s="46">
        <f t="shared" si="6"/>
        <v>0</v>
      </c>
      <c r="T51" s="64">
        <f t="shared" si="0"/>
        <v>0</v>
      </c>
      <c r="U51" s="127"/>
      <c r="V51" s="128"/>
      <c r="W51" s="51">
        <f t="shared" si="1"/>
        <v>0</v>
      </c>
      <c r="X51" s="64">
        <f t="shared" si="2"/>
        <v>0</v>
      </c>
      <c r="Y51" s="48"/>
      <c r="Z51" s="48"/>
      <c r="AA51" s="48">
        <f t="shared" si="3"/>
        <v>0</v>
      </c>
      <c r="AB51" s="48"/>
      <c r="AC51" s="48"/>
      <c r="AD51" s="155">
        <f t="shared" si="4"/>
        <v>0</v>
      </c>
      <c r="AE51" s="48"/>
      <c r="AF51" s="48">
        <f t="shared" si="5"/>
        <v>0</v>
      </c>
      <c r="AG51" s="47"/>
    </row>
    <row r="52" spans="1:33" x14ac:dyDescent="0.3">
      <c r="A52" s="45">
        <v>31</v>
      </c>
      <c r="B52" s="47"/>
      <c r="C52" s="47"/>
      <c r="D52" s="48"/>
      <c r="E52" s="45"/>
      <c r="F52" s="48"/>
      <c r="G52" s="48"/>
      <c r="H52" s="75"/>
      <c r="I52" s="50"/>
      <c r="J52" s="48"/>
      <c r="K52" s="48"/>
      <c r="L52" s="75"/>
      <c r="M52" s="50"/>
      <c r="N52" s="48"/>
      <c r="O52" s="48"/>
      <c r="P52" s="125" t="s">
        <v>70</v>
      </c>
      <c r="Q52" s="125"/>
      <c r="R52" s="45" t="s">
        <v>71</v>
      </c>
      <c r="S52" s="46">
        <f t="shared" si="6"/>
        <v>0</v>
      </c>
      <c r="T52" s="64">
        <f t="shared" si="0"/>
        <v>0</v>
      </c>
      <c r="U52" s="127"/>
      <c r="V52" s="128"/>
      <c r="W52" s="51">
        <f t="shared" si="1"/>
        <v>0</v>
      </c>
      <c r="X52" s="64">
        <f t="shared" si="2"/>
        <v>0</v>
      </c>
      <c r="Y52" s="48"/>
      <c r="Z52" s="48"/>
      <c r="AA52" s="48">
        <f t="shared" si="3"/>
        <v>0</v>
      </c>
      <c r="AB52" s="48"/>
      <c r="AC52" s="48"/>
      <c r="AD52" s="155">
        <f t="shared" si="4"/>
        <v>0</v>
      </c>
      <c r="AE52" s="48"/>
      <c r="AF52" s="48">
        <f t="shared" si="5"/>
        <v>0</v>
      </c>
      <c r="AG52" s="47"/>
    </row>
    <row r="53" spans="1:33" x14ac:dyDescent="0.3">
      <c r="A53" s="45">
        <v>32</v>
      </c>
      <c r="B53" s="47"/>
      <c r="C53" s="47"/>
      <c r="D53" s="48"/>
      <c r="E53" s="45"/>
      <c r="F53" s="48"/>
      <c r="G53" s="48"/>
      <c r="H53" s="75"/>
      <c r="I53" s="50"/>
      <c r="J53" s="48"/>
      <c r="K53" s="48"/>
      <c r="L53" s="75"/>
      <c r="M53" s="50"/>
      <c r="N53" s="48"/>
      <c r="O53" s="48"/>
      <c r="P53" s="125" t="s">
        <v>70</v>
      </c>
      <c r="Q53" s="125"/>
      <c r="R53" s="45" t="s">
        <v>71</v>
      </c>
      <c r="S53" s="46">
        <f t="shared" si="6"/>
        <v>0</v>
      </c>
      <c r="T53" s="64">
        <f t="shared" si="0"/>
        <v>0</v>
      </c>
      <c r="U53" s="127"/>
      <c r="V53" s="128"/>
      <c r="W53" s="51">
        <f t="shared" si="1"/>
        <v>0</v>
      </c>
      <c r="X53" s="64">
        <f t="shared" si="2"/>
        <v>0</v>
      </c>
      <c r="Y53" s="48"/>
      <c r="Z53" s="48"/>
      <c r="AA53" s="48">
        <f t="shared" si="3"/>
        <v>0</v>
      </c>
      <c r="AB53" s="48"/>
      <c r="AC53" s="48"/>
      <c r="AD53" s="155">
        <f t="shared" si="4"/>
        <v>0</v>
      </c>
      <c r="AE53" s="48"/>
      <c r="AF53" s="48">
        <f t="shared" si="5"/>
        <v>0</v>
      </c>
      <c r="AG53" s="47"/>
    </row>
    <row r="54" spans="1:33" x14ac:dyDescent="0.3">
      <c r="A54" s="45">
        <v>33</v>
      </c>
      <c r="B54" s="47"/>
      <c r="C54" s="47"/>
      <c r="D54" s="48"/>
      <c r="E54" s="45"/>
      <c r="F54" s="48"/>
      <c r="G54" s="48"/>
      <c r="H54" s="75"/>
      <c r="I54" s="50"/>
      <c r="J54" s="48"/>
      <c r="K54" s="48"/>
      <c r="L54" s="75"/>
      <c r="M54" s="50"/>
      <c r="N54" s="48"/>
      <c r="O54" s="48"/>
      <c r="P54" s="125" t="s">
        <v>70</v>
      </c>
      <c r="Q54" s="125"/>
      <c r="R54" s="45" t="s">
        <v>71</v>
      </c>
      <c r="S54" s="46">
        <f t="shared" si="6"/>
        <v>0</v>
      </c>
      <c r="T54" s="64">
        <f t="shared" si="0"/>
        <v>0</v>
      </c>
      <c r="U54" s="127"/>
      <c r="V54" s="128"/>
      <c r="W54" s="51">
        <f t="shared" si="1"/>
        <v>0</v>
      </c>
      <c r="X54" s="64">
        <f t="shared" si="2"/>
        <v>0</v>
      </c>
      <c r="Y54" s="48"/>
      <c r="Z54" s="48"/>
      <c r="AA54" s="48">
        <f t="shared" si="3"/>
        <v>0</v>
      </c>
      <c r="AB54" s="48"/>
      <c r="AC54" s="48"/>
      <c r="AD54" s="155">
        <f t="shared" si="4"/>
        <v>0</v>
      </c>
      <c r="AE54" s="48"/>
      <c r="AF54" s="48">
        <f t="shared" si="5"/>
        <v>0</v>
      </c>
      <c r="AG54" s="47"/>
    </row>
    <row r="55" spans="1:33" x14ac:dyDescent="0.3">
      <c r="A55" s="45">
        <v>34</v>
      </c>
      <c r="B55" s="47"/>
      <c r="C55" s="47"/>
      <c r="D55" s="48"/>
      <c r="E55" s="45"/>
      <c r="F55" s="48"/>
      <c r="G55" s="48"/>
      <c r="H55" s="75"/>
      <c r="I55" s="50"/>
      <c r="J55" s="48"/>
      <c r="K55" s="48"/>
      <c r="L55" s="75"/>
      <c r="M55" s="50"/>
      <c r="N55" s="48"/>
      <c r="O55" s="48"/>
      <c r="P55" s="125" t="s">
        <v>70</v>
      </c>
      <c r="Q55" s="125"/>
      <c r="R55" s="45" t="s">
        <v>71</v>
      </c>
      <c r="S55" s="46">
        <f t="shared" si="6"/>
        <v>0</v>
      </c>
      <c r="T55" s="64">
        <f t="shared" si="0"/>
        <v>0</v>
      </c>
      <c r="U55" s="127"/>
      <c r="V55" s="128"/>
      <c r="W55" s="51">
        <f t="shared" si="1"/>
        <v>0</v>
      </c>
      <c r="X55" s="64">
        <f t="shared" si="2"/>
        <v>0</v>
      </c>
      <c r="Y55" s="48"/>
      <c r="Z55" s="48"/>
      <c r="AA55" s="48">
        <f t="shared" si="3"/>
        <v>0</v>
      </c>
      <c r="AB55" s="48"/>
      <c r="AC55" s="48"/>
      <c r="AD55" s="155">
        <f t="shared" si="4"/>
        <v>0</v>
      </c>
      <c r="AE55" s="48"/>
      <c r="AF55" s="48">
        <f t="shared" si="5"/>
        <v>0</v>
      </c>
      <c r="AG55" s="47"/>
    </row>
    <row r="56" spans="1:33" x14ac:dyDescent="0.3">
      <c r="A56" s="45">
        <v>35</v>
      </c>
      <c r="B56" s="47"/>
      <c r="C56" s="47"/>
      <c r="D56" s="48"/>
      <c r="E56" s="45"/>
      <c r="F56" s="48"/>
      <c r="G56" s="48"/>
      <c r="H56" s="75"/>
      <c r="I56" s="50"/>
      <c r="J56" s="48"/>
      <c r="K56" s="48"/>
      <c r="L56" s="75"/>
      <c r="M56" s="50"/>
      <c r="N56" s="48"/>
      <c r="O56" s="48"/>
      <c r="P56" s="125" t="s">
        <v>70</v>
      </c>
      <c r="Q56" s="125"/>
      <c r="R56" s="45" t="s">
        <v>71</v>
      </c>
      <c r="S56" s="46">
        <f t="shared" si="6"/>
        <v>0</v>
      </c>
      <c r="T56" s="64">
        <f t="shared" si="0"/>
        <v>0</v>
      </c>
      <c r="U56" s="127"/>
      <c r="V56" s="128"/>
      <c r="W56" s="51">
        <f t="shared" si="1"/>
        <v>0</v>
      </c>
      <c r="X56" s="64">
        <f t="shared" si="2"/>
        <v>0</v>
      </c>
      <c r="Y56" s="48"/>
      <c r="Z56" s="48"/>
      <c r="AA56" s="48">
        <f t="shared" si="3"/>
        <v>0</v>
      </c>
      <c r="AB56" s="48"/>
      <c r="AC56" s="48"/>
      <c r="AD56" s="155">
        <f t="shared" si="4"/>
        <v>0</v>
      </c>
      <c r="AE56" s="48"/>
      <c r="AF56" s="48">
        <f t="shared" si="5"/>
        <v>0</v>
      </c>
      <c r="AG56" s="47"/>
    </row>
    <row r="57" spans="1:33" x14ac:dyDescent="0.3">
      <c r="A57" s="45">
        <v>36</v>
      </c>
      <c r="B57" s="47"/>
      <c r="C57" s="47"/>
      <c r="D57" s="48"/>
      <c r="E57" s="45"/>
      <c r="F57" s="48"/>
      <c r="G57" s="48"/>
      <c r="H57" s="75"/>
      <c r="I57" s="50"/>
      <c r="J57" s="48"/>
      <c r="K57" s="48"/>
      <c r="L57" s="75"/>
      <c r="M57" s="50"/>
      <c r="N57" s="48"/>
      <c r="O57" s="48"/>
      <c r="P57" s="125" t="s">
        <v>70</v>
      </c>
      <c r="Q57" s="125"/>
      <c r="R57" s="45" t="s">
        <v>71</v>
      </c>
      <c r="S57" s="46">
        <f t="shared" si="6"/>
        <v>0</v>
      </c>
      <c r="T57" s="64">
        <f t="shared" si="0"/>
        <v>0</v>
      </c>
      <c r="U57" s="127"/>
      <c r="V57" s="128"/>
      <c r="W57" s="51">
        <f t="shared" si="1"/>
        <v>0</v>
      </c>
      <c r="X57" s="64">
        <f t="shared" si="2"/>
        <v>0</v>
      </c>
      <c r="Y57" s="48"/>
      <c r="Z57" s="48"/>
      <c r="AA57" s="48">
        <f t="shared" si="3"/>
        <v>0</v>
      </c>
      <c r="AB57" s="48"/>
      <c r="AC57" s="48"/>
      <c r="AD57" s="155">
        <f t="shared" si="4"/>
        <v>0</v>
      </c>
      <c r="AE57" s="48"/>
      <c r="AF57" s="48">
        <f>SUM(AE57*20)</f>
        <v>0</v>
      </c>
      <c r="AG57" s="47"/>
    </row>
    <row r="58" spans="1:33" x14ac:dyDescent="0.3">
      <c r="A58" s="45">
        <v>37</v>
      </c>
      <c r="B58" s="47"/>
      <c r="C58" s="47"/>
      <c r="D58" s="48"/>
      <c r="E58" s="45"/>
      <c r="F58" s="48"/>
      <c r="G58" s="48"/>
      <c r="H58" s="75"/>
      <c r="I58" s="50"/>
      <c r="J58" s="48"/>
      <c r="K58" s="48"/>
      <c r="L58" s="75"/>
      <c r="M58" s="50"/>
      <c r="N58" s="48"/>
      <c r="O58" s="48"/>
      <c r="P58" s="125" t="s">
        <v>70</v>
      </c>
      <c r="Q58" s="125"/>
      <c r="R58" s="45" t="s">
        <v>71</v>
      </c>
      <c r="S58" s="46">
        <f t="shared" si="6"/>
        <v>0</v>
      </c>
      <c r="T58" s="64">
        <f t="shared" si="0"/>
        <v>0</v>
      </c>
      <c r="U58" s="127"/>
      <c r="V58" s="128"/>
      <c r="W58" s="51">
        <f t="shared" si="1"/>
        <v>0</v>
      </c>
      <c r="X58" s="64">
        <f t="shared" si="2"/>
        <v>0</v>
      </c>
      <c r="Y58" s="48"/>
      <c r="Z58" s="48"/>
      <c r="AA58" s="48">
        <f t="shared" si="3"/>
        <v>0</v>
      </c>
      <c r="AB58" s="48"/>
      <c r="AC58" s="48"/>
      <c r="AD58" s="155">
        <f t="shared" si="4"/>
        <v>0</v>
      </c>
      <c r="AE58" s="48"/>
      <c r="AF58" s="48">
        <f t="shared" si="5"/>
        <v>0</v>
      </c>
      <c r="AG58" s="47"/>
    </row>
    <row r="59" spans="1:33" x14ac:dyDescent="0.3">
      <c r="A59" s="45">
        <v>38</v>
      </c>
      <c r="B59" s="47"/>
      <c r="C59" s="47"/>
      <c r="D59" s="48"/>
      <c r="E59" s="45"/>
      <c r="F59" s="48"/>
      <c r="G59" s="48"/>
      <c r="H59" s="75"/>
      <c r="I59" s="50"/>
      <c r="J59" s="48"/>
      <c r="K59" s="48"/>
      <c r="L59" s="75"/>
      <c r="M59" s="50"/>
      <c r="N59" s="48"/>
      <c r="O59" s="48"/>
      <c r="P59" s="125" t="s">
        <v>70</v>
      </c>
      <c r="Q59" s="125"/>
      <c r="R59" s="45" t="s">
        <v>71</v>
      </c>
      <c r="S59" s="46">
        <f t="shared" si="6"/>
        <v>0</v>
      </c>
      <c r="T59" s="64">
        <f t="shared" si="0"/>
        <v>0</v>
      </c>
      <c r="U59" s="127"/>
      <c r="V59" s="128"/>
      <c r="W59" s="51">
        <f t="shared" si="1"/>
        <v>0</v>
      </c>
      <c r="X59" s="64">
        <f t="shared" si="2"/>
        <v>0</v>
      </c>
      <c r="Y59" s="48"/>
      <c r="Z59" s="48"/>
      <c r="AA59" s="48">
        <f t="shared" si="3"/>
        <v>0</v>
      </c>
      <c r="AB59" s="48"/>
      <c r="AC59" s="48"/>
      <c r="AD59" s="155">
        <f t="shared" si="4"/>
        <v>0</v>
      </c>
      <c r="AE59" s="48"/>
      <c r="AF59" s="48">
        <f t="shared" si="5"/>
        <v>0</v>
      </c>
      <c r="AG59" s="47"/>
    </row>
    <row r="60" spans="1:33" x14ac:dyDescent="0.3">
      <c r="Q60" s="52" t="s">
        <v>77</v>
      </c>
      <c r="R60" s="53"/>
      <c r="S60" s="54"/>
      <c r="T60" s="54"/>
      <c r="U60" s="54"/>
      <c r="V60" s="54"/>
      <c r="W60" s="54"/>
      <c r="X60" s="55"/>
    </row>
    <row r="61" spans="1:33" ht="15" thickBot="1" x14ac:dyDescent="0.35">
      <c r="Y61" s="56"/>
    </row>
    <row r="62" spans="1:33" ht="15" thickBot="1" x14ac:dyDescent="0.35">
      <c r="E62">
        <f>COUNTIF(E22:E59,"Competitor")</f>
        <v>0</v>
      </c>
      <c r="F62" s="57"/>
      <c r="G62" s="58"/>
      <c r="H62" s="56"/>
      <c r="I62" s="56"/>
      <c r="J62" s="56"/>
      <c r="K62" s="56"/>
      <c r="L62" s="56"/>
      <c r="W62" s="59" t="s">
        <v>72</v>
      </c>
      <c r="X62" s="60">
        <f>SUM(W22:W59)</f>
        <v>0</v>
      </c>
    </row>
    <row r="63" spans="1:33" ht="15" thickBot="1" x14ac:dyDescent="0.35"/>
    <row r="64" spans="1:33" ht="15" thickBot="1" x14ac:dyDescent="0.35">
      <c r="W64" s="47" t="s">
        <v>80</v>
      </c>
      <c r="X64" s="60">
        <f>SUM(W22:X59)</f>
        <v>0</v>
      </c>
    </row>
    <row r="66" spans="23:24" x14ac:dyDescent="0.3">
      <c r="W66" s="47" t="s">
        <v>82</v>
      </c>
      <c r="X66" s="94">
        <f>SUM(W22:X59)+SUM(AA22:AA59)+SUM(AD22:AD59)+SUM(AF22:AF59)</f>
        <v>0</v>
      </c>
    </row>
  </sheetData>
  <sheetProtection algorithmName="SHA-512" hashValue="hkd9Mo44bRLz7zy3AgtlLhzvbowKtec+SYy1WiMQ3JIeMSUEGvAS0SBYtfcuWSXomauky+Nl7h9zoaMrjlnPfg==" saltValue="O99aQ293zYbDR3b8U/LnAA==" spinCount="100000" sheet="1" objects="1" scenarios="1" insertRows="0"/>
  <protectedRanges>
    <protectedRange sqref="AE22:AE59 AG22:AG59 AB22:AC59" name="Range8"/>
    <protectedRange sqref="Y22:Z59" name="Range7"/>
    <protectedRange sqref="U22:V59" name="Range6"/>
    <protectedRange sqref="L20 H20 B22:R59" name="Range5"/>
    <protectedRange sqref="P16" name="Range4"/>
    <protectedRange sqref="L16" name="Range3"/>
    <protectedRange sqref="C11" name="Range2"/>
    <protectedRange sqref="C9" name="Range1"/>
  </protectedRanges>
  <mergeCells count="111">
    <mergeCell ref="AE18:AF18"/>
    <mergeCell ref="AG18:AG19"/>
    <mergeCell ref="Y18:AA18"/>
    <mergeCell ref="AB18:AD18"/>
    <mergeCell ref="U46:V46"/>
    <mergeCell ref="U44:V44"/>
    <mergeCell ref="A21:XFD21"/>
    <mergeCell ref="P30:Q30"/>
    <mergeCell ref="U30:V30"/>
    <mergeCell ref="P31:Q31"/>
    <mergeCell ref="U31:V31"/>
    <mergeCell ref="P32:Q32"/>
    <mergeCell ref="U32:V32"/>
    <mergeCell ref="P27:Q27"/>
    <mergeCell ref="U27:V27"/>
    <mergeCell ref="P28:Q28"/>
    <mergeCell ref="U28:V28"/>
    <mergeCell ref="P29:Q29"/>
    <mergeCell ref="U29:V29"/>
    <mergeCell ref="P24:Q24"/>
    <mergeCell ref="U24:V24"/>
    <mergeCell ref="U38:V38"/>
    <mergeCell ref="P33:Q33"/>
    <mergeCell ref="U33:V33"/>
    <mergeCell ref="L3:R4"/>
    <mergeCell ref="L2:M2"/>
    <mergeCell ref="O6:V6"/>
    <mergeCell ref="U58:V58"/>
    <mergeCell ref="U57:V57"/>
    <mergeCell ref="U56:V56"/>
    <mergeCell ref="U55:V55"/>
    <mergeCell ref="U54:V54"/>
    <mergeCell ref="U53:V53"/>
    <mergeCell ref="P46:Q46"/>
    <mergeCell ref="P58:Q58"/>
    <mergeCell ref="P57:Q57"/>
    <mergeCell ref="P56:Q56"/>
    <mergeCell ref="P55:Q55"/>
    <mergeCell ref="P54:Q54"/>
    <mergeCell ref="P53:Q53"/>
    <mergeCell ref="P52:Q52"/>
    <mergeCell ref="P51:Q51"/>
    <mergeCell ref="P50:Q50"/>
    <mergeCell ref="U52:V52"/>
    <mergeCell ref="U51:V51"/>
    <mergeCell ref="U50:V50"/>
    <mergeCell ref="U49:V49"/>
    <mergeCell ref="U48:V48"/>
    <mergeCell ref="U47:V47"/>
    <mergeCell ref="P59:Q59"/>
    <mergeCell ref="U59:V59"/>
    <mergeCell ref="K10:M10"/>
    <mergeCell ref="P44:Q44"/>
    <mergeCell ref="P49:Q49"/>
    <mergeCell ref="P48:Q48"/>
    <mergeCell ref="P47:Q47"/>
    <mergeCell ref="P42:Q42"/>
    <mergeCell ref="U42:V42"/>
    <mergeCell ref="P43:Q43"/>
    <mergeCell ref="U43:V43"/>
    <mergeCell ref="P45:Q45"/>
    <mergeCell ref="U45:V45"/>
    <mergeCell ref="P39:Q39"/>
    <mergeCell ref="U39:V39"/>
    <mergeCell ref="P40:Q40"/>
    <mergeCell ref="U40:V40"/>
    <mergeCell ref="P41:Q41"/>
    <mergeCell ref="U41:V41"/>
    <mergeCell ref="P36:Q36"/>
    <mergeCell ref="U36:V36"/>
    <mergeCell ref="P37:Q37"/>
    <mergeCell ref="U37:V37"/>
    <mergeCell ref="P38:Q38"/>
    <mergeCell ref="P25:Q25"/>
    <mergeCell ref="U25:V25"/>
    <mergeCell ref="P26:Q26"/>
    <mergeCell ref="U26:V26"/>
    <mergeCell ref="P34:Q34"/>
    <mergeCell ref="U34:V34"/>
    <mergeCell ref="P35:Q35"/>
    <mergeCell ref="U35:V35"/>
    <mergeCell ref="P20:Q20"/>
    <mergeCell ref="U20:V20"/>
    <mergeCell ref="P22:Q22"/>
    <mergeCell ref="U22:V22"/>
    <mergeCell ref="P23:Q23"/>
    <mergeCell ref="U23:V23"/>
    <mergeCell ref="N8:O8"/>
    <mergeCell ref="R18:R19"/>
    <mergeCell ref="S18:S19"/>
    <mergeCell ref="T18:T19"/>
    <mergeCell ref="U18:V19"/>
    <mergeCell ref="C9:H9"/>
    <mergeCell ref="K13:M13"/>
    <mergeCell ref="C11:H11"/>
    <mergeCell ref="W18:W19"/>
    <mergeCell ref="F18:F19"/>
    <mergeCell ref="G18:G19"/>
    <mergeCell ref="H18:K18"/>
    <mergeCell ref="L18:O18"/>
    <mergeCell ref="P18:Q19"/>
    <mergeCell ref="A14:F14"/>
    <mergeCell ref="K11:M11"/>
    <mergeCell ref="A16:G16"/>
    <mergeCell ref="J16:K16"/>
    <mergeCell ref="N16:O16"/>
    <mergeCell ref="A18:A19"/>
    <mergeCell ref="B18:B19"/>
    <mergeCell ref="C18:C19"/>
    <mergeCell ref="D18:D19"/>
    <mergeCell ref="E18:E19"/>
  </mergeCells>
  <dataValidations count="6">
    <dataValidation type="list" allowBlank="1" showInputMessage="1" showErrorMessage="1" sqref="P20:Q20" xr:uid="{FD5FDD7C-3570-4762-B2C9-6B2EAA77CC10}">
      <formula1>"HOTEL, Double Tree by Hilton, Holiday Inn, Park Hotel and SPA, Hotel Rusija, Next Door Park"</formula1>
    </dataValidation>
    <dataValidation type="list" allowBlank="1" showInputMessage="1" showErrorMessage="1" sqref="E20 E22:E59" xr:uid="{3241BA9B-F5DA-4491-9863-5B568983F30D}">
      <formula1>"Competitor, Coach, Referee, Doctor, Physiotherapist, Team Official, President, Training partner, Other"</formula1>
    </dataValidation>
    <dataValidation type="list" allowBlank="1" showInputMessage="1" showErrorMessage="1" sqref="R20 R22:R59" xr:uid="{17004F7F-A4F0-4618-87D3-70B7AB8E72C8}">
      <formula1>"ROOM, Single, Double"</formula1>
    </dataValidation>
    <dataValidation type="list" allowBlank="1" showInputMessage="1" showErrorMessage="1" sqref="D20 D22:D59" xr:uid="{A8F4ABF3-F97C-43D9-8AB8-2ABBFA2C0B00}">
      <formula1>"M, F"</formula1>
    </dataValidation>
    <dataValidation type="list" allowBlank="1" showInputMessage="1" showErrorMessage="1" sqref="Y20 AB22:AB59 AB20 Y22:Y59" xr:uid="{4BFEA1EA-784D-4320-BF9A-3353BDBD36E2}">
      <formula1>"Yes, No"</formula1>
    </dataValidation>
    <dataValidation type="list" allowBlank="1" showInputMessage="1" showErrorMessage="1" sqref="P22:Q59" xr:uid="{56407695-7DB3-46D2-9104-BD2B6E2FC4B0}">
      <formula1>"HOTEL, Double Tree by Hilton, Hotel Rusija"</formula1>
    </dataValidation>
  </dataValidations>
  <hyperlinks>
    <hyperlink ref="B5" r:id="rId1" xr:uid="{735E15B8-A38D-4947-B89A-EB6070E49258}"/>
    <hyperlink ref="O6" r:id="rId2" xr:uid="{DA5D3886-66CB-4BEA-94DD-7916AE3C9996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C91879-FAFD-4E81-9851-C6F3AC6D2C9F}">
          <x14:formula1>
            <xm:f>Sheet3!$A$14:$A$19</xm:f>
          </x14:formula1>
          <xm:sqref>L22:L59 L20</xm:sqref>
        </x14:dataValidation>
        <x14:dataValidation type="list" allowBlank="1" showInputMessage="1" showErrorMessage="1" xr:uid="{589BB351-4F72-45AA-8404-0A53B5994A26}">
          <x14:formula1>
            <xm:f>Sheet3!$A$2:$A$6</xm:f>
          </x14:formula1>
          <xm:sqref>H22:H59 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4A86-6A0F-4AF4-AC17-67E26DDF2CC0}">
  <sheetPr codeName="Sheet2"/>
  <dimension ref="A2:H44"/>
  <sheetViews>
    <sheetView workbookViewId="0">
      <selection activeCell="B17" sqref="B17"/>
    </sheetView>
  </sheetViews>
  <sheetFormatPr defaultRowHeight="14.4" x14ac:dyDescent="0.3"/>
  <cols>
    <col min="1" max="1" width="27" customWidth="1"/>
    <col min="2" max="2" width="53.5546875" bestFit="1" customWidth="1"/>
  </cols>
  <sheetData>
    <row r="2" spans="1:2" ht="15" thickBot="1" x14ac:dyDescent="0.35"/>
    <row r="3" spans="1:2" ht="15.6" x14ac:dyDescent="0.3">
      <c r="A3" s="1" t="s">
        <v>0</v>
      </c>
      <c r="B3" s="2" t="s">
        <v>1</v>
      </c>
    </row>
    <row r="4" spans="1:2" ht="15.6" x14ac:dyDescent="0.3">
      <c r="A4" s="3" t="s">
        <v>2</v>
      </c>
      <c r="B4" s="4" t="s">
        <v>3</v>
      </c>
    </row>
    <row r="5" spans="1:2" ht="15.6" x14ac:dyDescent="0.3">
      <c r="A5" s="3" t="s">
        <v>4</v>
      </c>
      <c r="B5" s="5" t="s">
        <v>5</v>
      </c>
    </row>
    <row r="6" spans="1:2" ht="16.2" thickBot="1" x14ac:dyDescent="0.35">
      <c r="A6" s="6" t="s">
        <v>6</v>
      </c>
      <c r="B6" s="7" t="s">
        <v>88</v>
      </c>
    </row>
    <row r="7" spans="1:2" ht="16.2" thickBot="1" x14ac:dyDescent="0.35">
      <c r="A7" s="8"/>
      <c r="B7" s="8"/>
    </row>
    <row r="8" spans="1:2" ht="15.6" x14ac:dyDescent="0.3">
      <c r="A8" s="9" t="s">
        <v>7</v>
      </c>
      <c r="B8" s="10"/>
    </row>
    <row r="9" spans="1:2" ht="15.6" x14ac:dyDescent="0.3">
      <c r="A9" s="11" t="s">
        <v>8</v>
      </c>
      <c r="B9" s="12" t="s">
        <v>102</v>
      </c>
    </row>
    <row r="10" spans="1:2" ht="15.6" x14ac:dyDescent="0.3">
      <c r="A10" s="11" t="s">
        <v>9</v>
      </c>
      <c r="B10" s="13" t="s">
        <v>10</v>
      </c>
    </row>
    <row r="11" spans="1:2" ht="15.6" x14ac:dyDescent="0.3">
      <c r="A11" s="11" t="s">
        <v>11</v>
      </c>
      <c r="B11" s="12" t="s">
        <v>12</v>
      </c>
    </row>
    <row r="12" spans="1:2" ht="15.6" x14ac:dyDescent="0.3">
      <c r="A12" s="11" t="s">
        <v>13</v>
      </c>
      <c r="B12" s="14" t="s">
        <v>14</v>
      </c>
    </row>
    <row r="13" spans="1:2" ht="15.6" x14ac:dyDescent="0.3">
      <c r="A13" s="11" t="s">
        <v>15</v>
      </c>
      <c r="B13" s="15" t="s">
        <v>16</v>
      </c>
    </row>
    <row r="14" spans="1:2" ht="16.2" thickBot="1" x14ac:dyDescent="0.35">
      <c r="A14" s="16" t="s">
        <v>17</v>
      </c>
      <c r="B14" s="17" t="s">
        <v>103</v>
      </c>
    </row>
    <row r="15" spans="1:2" ht="16.2" thickBot="1" x14ac:dyDescent="0.35">
      <c r="A15" s="8"/>
      <c r="B15" s="8"/>
    </row>
    <row r="16" spans="1:2" ht="16.2" thickBot="1" x14ac:dyDescent="0.35">
      <c r="A16" s="18" t="s">
        <v>18</v>
      </c>
      <c r="B16" s="19" t="s">
        <v>104</v>
      </c>
    </row>
    <row r="17" spans="1:3" ht="16.2" thickBot="1" x14ac:dyDescent="0.35">
      <c r="A17" s="18" t="s">
        <v>19</v>
      </c>
      <c r="B17" s="19" t="s">
        <v>105</v>
      </c>
    </row>
    <row r="18" spans="1:3" ht="15.6" x14ac:dyDescent="0.3">
      <c r="A18" s="18" t="s">
        <v>20</v>
      </c>
      <c r="B18" s="19" t="s">
        <v>106</v>
      </c>
    </row>
    <row r="19" spans="1:3" ht="15.6" x14ac:dyDescent="0.3">
      <c r="A19" s="20" t="s">
        <v>21</v>
      </c>
      <c r="B19" s="19" t="s">
        <v>106</v>
      </c>
    </row>
    <row r="20" spans="1:3" ht="16.2" thickBot="1" x14ac:dyDescent="0.35">
      <c r="A20" s="21" t="s">
        <v>22</v>
      </c>
      <c r="B20" s="19" t="s">
        <v>106</v>
      </c>
    </row>
    <row r="21" spans="1:3" ht="15" thickBot="1" x14ac:dyDescent="0.35"/>
    <row r="22" spans="1:3" ht="15" thickBot="1" x14ac:dyDescent="0.35">
      <c r="A22" s="22" t="s">
        <v>23</v>
      </c>
      <c r="B22" s="23"/>
      <c r="C22" s="24"/>
    </row>
    <row r="44" spans="8:8" x14ac:dyDescent="0.3">
      <c r="H44">
        <f>'[1]General lnfo'!A22</f>
        <v>0</v>
      </c>
    </row>
  </sheetData>
  <sheetProtection algorithmName="SHA-512" hashValue="4zCcqLi+hXfTPr99atvTybPXxeyJjCvaHVe4BSVlq78ZvQe93C1Nl+eJUx9zC2KzoW7Dbw/3vLhhihHAdVY95g==" saltValue="g+ep7gjSosqjuls1AiSfMw==" spinCount="100000" sheet="1" objects="1" scenarios="1"/>
  <dataValidations count="1">
    <dataValidation imeMode="off" allowBlank="1" showInputMessage="1" showErrorMessage="1" sqref="A11:A14 A9 B12:B13" xr:uid="{2EC1BA52-BFAE-4FA2-A3B5-AC130778F4CE}"/>
  </dataValidations>
  <hyperlinks>
    <hyperlink ref="B6" r:id="rId1" xr:uid="{4F74E9BD-FA3D-4484-8A40-C621E37F64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C8BF-0E98-44D4-9C52-882692F8DE88}">
  <dimension ref="A2:A23"/>
  <sheetViews>
    <sheetView workbookViewId="0">
      <selection activeCell="A10" sqref="A10"/>
    </sheetView>
  </sheetViews>
  <sheetFormatPr defaultRowHeight="14.4" x14ac:dyDescent="0.3"/>
  <cols>
    <col min="1" max="1" width="35" customWidth="1"/>
  </cols>
  <sheetData>
    <row r="2" spans="1:1" x14ac:dyDescent="0.3">
      <c r="A2" s="65">
        <v>45918</v>
      </c>
    </row>
    <row r="3" spans="1:1" x14ac:dyDescent="0.3">
      <c r="A3" s="65">
        <v>45919</v>
      </c>
    </row>
    <row r="4" spans="1:1" x14ac:dyDescent="0.3">
      <c r="A4" s="65">
        <v>45920</v>
      </c>
    </row>
    <row r="5" spans="1:1" x14ac:dyDescent="0.3">
      <c r="A5" s="65">
        <v>45921</v>
      </c>
    </row>
    <row r="6" spans="1:1" x14ac:dyDescent="0.3">
      <c r="A6" s="65"/>
    </row>
    <row r="7" spans="1:1" x14ac:dyDescent="0.3">
      <c r="A7" s="65"/>
    </row>
    <row r="8" spans="1:1" x14ac:dyDescent="0.3">
      <c r="A8" s="65"/>
    </row>
    <row r="9" spans="1:1" x14ac:dyDescent="0.3">
      <c r="A9" s="65"/>
    </row>
    <row r="10" spans="1:1" x14ac:dyDescent="0.3">
      <c r="A10" s="65"/>
    </row>
    <row r="11" spans="1:1" x14ac:dyDescent="0.3">
      <c r="A11" s="66"/>
    </row>
    <row r="12" spans="1:1" x14ac:dyDescent="0.3">
      <c r="A12" s="66"/>
    </row>
    <row r="13" spans="1:1" x14ac:dyDescent="0.3">
      <c r="A13" s="65"/>
    </row>
    <row r="14" spans="1:1" x14ac:dyDescent="0.3">
      <c r="A14" s="65">
        <v>45920</v>
      </c>
    </row>
    <row r="15" spans="1:1" x14ac:dyDescent="0.3">
      <c r="A15" s="65">
        <v>45921</v>
      </c>
    </row>
    <row r="16" spans="1:1" x14ac:dyDescent="0.3">
      <c r="A16" s="65">
        <v>45922</v>
      </c>
    </row>
    <row r="17" spans="1:1" x14ac:dyDescent="0.3">
      <c r="A17" s="65">
        <v>45923</v>
      </c>
    </row>
    <row r="18" spans="1:1" x14ac:dyDescent="0.3">
      <c r="A18" s="65"/>
    </row>
    <row r="19" spans="1:1" x14ac:dyDescent="0.3">
      <c r="A19" s="65"/>
    </row>
    <row r="20" spans="1:1" x14ac:dyDescent="0.3">
      <c r="A20" s="65"/>
    </row>
    <row r="21" spans="1:1" x14ac:dyDescent="0.3">
      <c r="A21" s="65"/>
    </row>
    <row r="22" spans="1:1" x14ac:dyDescent="0.3">
      <c r="A22" s="65"/>
    </row>
    <row r="23" spans="1:1" x14ac:dyDescent="0.3">
      <c r="A23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 Form for Competition</vt:lpstr>
      <vt:lpstr>Bank Details for payment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projce projce</dc:creator>
  <cp:lastModifiedBy>projce projce</cp:lastModifiedBy>
  <dcterms:created xsi:type="dcterms:W3CDTF">2025-04-21T21:35:35Z</dcterms:created>
  <dcterms:modified xsi:type="dcterms:W3CDTF">2025-07-29T21:30:58Z</dcterms:modified>
</cp:coreProperties>
</file>