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uropean Open Conegliano 2025 + Europei Judo Adattato + OTC\OPEN\Modulistica\"/>
    </mc:Choice>
  </mc:AlternateContent>
  <xr:revisionPtr revIDLastSave="0" documentId="13_ncr:1_{41753EAE-DD18-48E5-95AB-0256418CE6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FORM'!$B$2:$W$42</definedName>
    <definedName name="N°_SINGLE_ROOM">'ACCOMMODATION FORM'!$L$13:$M$37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2" i="1" l="1"/>
  <c r="I40" i="1"/>
  <c r="V37" i="1" l="1"/>
  <c r="W37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14" i="1"/>
  <c r="W14" i="1" s="1"/>
  <c r="V13" i="1"/>
  <c r="W13" i="1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W38" i="1" l="1"/>
  <c r="W39" i="1" s="1"/>
</calcChain>
</file>

<file path=xl/sharedStrings.xml><?xml version="1.0" encoding="utf-8"?>
<sst xmlns="http://schemas.openxmlformats.org/spreadsheetml/2006/main" count="53" uniqueCount="40">
  <si>
    <t>FUNCTION</t>
  </si>
  <si>
    <t>N°</t>
  </si>
  <si>
    <t>CONTACT PERSON:</t>
  </si>
  <si>
    <t>PHONE NUMBER:</t>
  </si>
  <si>
    <t>Euro</t>
  </si>
  <si>
    <t>EJU      FEE</t>
  </si>
  <si>
    <t>SURNAME</t>
  </si>
  <si>
    <t>NAME</t>
  </si>
  <si>
    <t>drop-down</t>
  </si>
  <si>
    <t xml:space="preserve">drop-down </t>
  </si>
  <si>
    <t>DOUBLE ROOM  b&amp;b</t>
  </si>
  <si>
    <t>COUNTRY:</t>
  </si>
  <si>
    <t>N° OF MEALS</t>
  </si>
  <si>
    <t>SINGLE ROOM
b&amp;b</t>
  </si>
  <si>
    <t xml:space="preserve">EUROPEAN JUDO OPEN </t>
  </si>
  <si>
    <r>
      <t>LUNCH BOX (</t>
    </r>
    <r>
      <rPr>
        <sz val="11"/>
        <color theme="1"/>
        <rFont val="Calibri"/>
        <family val="2"/>
      </rPr>
      <t>€ 15,00)</t>
    </r>
  </si>
  <si>
    <t>DATE OF BIRTH</t>
  </si>
  <si>
    <t>DATE OF
 ARRIVAL (DD/MM)</t>
  </si>
  <si>
    <t>DATE OF
DEPARTURE (DD/MM)</t>
  </si>
  <si>
    <t>ROOMING</t>
  </si>
  <si>
    <t>DINNER (€ 30,00)</t>
  </si>
  <si>
    <t>HOTEL CAT. A</t>
  </si>
  <si>
    <t>HOTEL CAT. B</t>
  </si>
  <si>
    <t>TRIPLE ROOM             b&amp;b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</si>
  <si>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</si>
  <si>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</si>
  <si>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</si>
  <si>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</si>
  <si>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</si>
  <si>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</si>
  <si>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</si>
  <si>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</si>
  <si>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t>HOTEL CAT.C (only B&amp;B)</t>
  </si>
  <si>
    <r>
      <t>LUNCH HOTEL (</t>
    </r>
    <r>
      <rPr>
        <sz val="11"/>
        <color theme="1"/>
        <rFont val="Calibri"/>
        <family val="2"/>
      </rPr>
      <t>€ 30,00)</t>
    </r>
  </si>
  <si>
    <t>Men &amp; Women - Conegliano (Italy)</t>
  </si>
  <si>
    <t>8th - 9th  November 2025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</si>
  <si>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</si>
  <si>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</si>
  <si>
    <t>SINGLE ROOM  b&amp;b</t>
  </si>
  <si>
    <t>TRIPLE ROOM     b&amp;b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</si>
</sst>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42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4" fontId="3" fillId="0" borderId="53" xfId="0" applyNumberFormat="1" applyFont="1" applyBorder="1" applyAlignment="1">
      <alignment horizontal="center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4" fontId="33" fillId="3" borderId="24" xfId="0" applyNumberFormat="1" applyFont="1" applyFill="1" applyBorder="1" applyAlignment="1">
      <alignment horizontal="center" vertical="center"/>
    </xf>
    <xf numFmtId="166" fontId="8" fillId="5" borderId="33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22" fillId="5" borderId="42" xfId="0" applyFont="1" applyFill="1" applyBorder="1" applyAlignment="1">
      <alignment horizontal="center" vertical="center" wrapText="1"/>
    </xf>
    <xf numFmtId="166" fontId="8" fillId="6" borderId="33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" fontId="17" fillId="0" borderId="45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31" fillId="0" borderId="59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" fontId="3" fillId="6" borderId="65" xfId="0" applyNumberFormat="1" applyFont="1" applyFill="1" applyBorder="1" applyAlignment="1" applyProtection="1">
      <alignment horizontal="center" vertical="center"/>
      <protection locked="0"/>
    </xf>
    <xf numFmtId="1" fontId="3" fillId="6" borderId="66" xfId="0" applyNumberFormat="1" applyFont="1" applyFill="1" applyBorder="1" applyAlignment="1" applyProtection="1">
      <alignment horizontal="center" vertical="center"/>
      <protection locked="0"/>
    </xf>
    <xf numFmtId="1" fontId="3" fillId="6" borderId="64" xfId="0" applyNumberFormat="1" applyFont="1" applyFill="1" applyBorder="1" applyAlignment="1" applyProtection="1">
      <alignment horizontal="center" vertical="center"/>
      <protection locked="0"/>
    </xf>
    <xf numFmtId="49" fontId="7" fillId="6" borderId="34" xfId="0" applyNumberFormat="1" applyFont="1" applyFill="1" applyBorder="1" applyAlignment="1">
      <alignment horizontal="center" vertical="center" textRotation="90" wrapText="1"/>
    </xf>
    <xf numFmtId="49" fontId="7" fillId="6" borderId="20" xfId="0" applyNumberFormat="1" applyFont="1" applyFill="1" applyBorder="1" applyAlignment="1">
      <alignment horizontal="center" vertical="center" textRotation="90" wrapText="1"/>
    </xf>
    <xf numFmtId="49" fontId="7" fillId="5" borderId="34" xfId="0" applyNumberFormat="1" applyFont="1" applyFill="1" applyBorder="1" applyAlignment="1">
      <alignment horizontal="center" vertical="center" textRotation="90" wrapText="1"/>
    </xf>
    <xf numFmtId="4" fontId="33" fillId="3" borderId="66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" fontId="29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wrapText="1"/>
    </xf>
    <xf numFmtId="4" fontId="36" fillId="0" borderId="0" xfId="0" applyNumberFormat="1" applyFont="1" applyAlignment="1">
      <alignment wrapText="1"/>
    </xf>
    <xf numFmtId="0" fontId="30" fillId="0" borderId="0" xfId="0" applyFont="1" applyAlignment="1">
      <alignment horizontal="center"/>
    </xf>
    <xf numFmtId="16" fontId="17" fillId="0" borderId="71" xfId="0" applyNumberFormat="1" applyFont="1" applyBorder="1" applyAlignment="1">
      <alignment horizontal="center" vertical="center"/>
    </xf>
    <xf numFmtId="0" fontId="0" fillId="0" borderId="72" xfId="0" applyBorder="1" applyAlignment="1" applyProtection="1">
      <alignment horizontal="center" vertical="center"/>
      <protection locked="0"/>
    </xf>
    <xf numFmtId="14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49" fontId="34" fillId="0" borderId="39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 textRotation="90" wrapText="1"/>
    </xf>
    <xf numFmtId="166" fontId="8" fillId="5" borderId="1" xfId="0" applyNumberFormat="1" applyFont="1" applyFill="1" applyBorder="1" applyAlignment="1">
      <alignment horizontal="center" vertical="center" wrapText="1"/>
    </xf>
    <xf numFmtId="1" fontId="3" fillId="3" borderId="56" xfId="0" applyNumberFormat="1" applyFont="1" applyFill="1" applyBorder="1" applyAlignment="1" applyProtection="1">
      <alignment horizontal="center" vertical="center"/>
      <protection locked="0"/>
    </xf>
    <xf numFmtId="1" fontId="3" fillId="3" borderId="70" xfId="0" applyNumberFormat="1" applyFont="1" applyFill="1" applyBorder="1" applyAlignment="1" applyProtection="1">
      <alignment horizontal="center" vertical="center"/>
      <protection locked="0"/>
    </xf>
    <xf numFmtId="1" fontId="3" fillId="3" borderId="68" xfId="0" applyNumberFormat="1" applyFont="1" applyFill="1" applyBorder="1" applyAlignment="1" applyProtection="1">
      <alignment horizontal="center" vertical="center"/>
      <protection locked="0"/>
    </xf>
    <xf numFmtId="49" fontId="15" fillId="4" borderId="16" xfId="0" applyNumberFormat="1" applyFont="1" applyFill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3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8" borderId="47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1" fillId="3" borderId="0" xfId="0" applyFont="1" applyFill="1" applyAlignment="1">
      <alignment horizontal="center" vertical="center" wrapText="1"/>
    </xf>
    <xf numFmtId="16" fontId="17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3" borderId="1" xfId="0" applyFill="1" applyBorder="1"/>
    <xf numFmtId="16" fontId="17" fillId="0" borderId="75" xfId="0" applyNumberFormat="1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8" borderId="48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49" fontId="7" fillId="9" borderId="19" xfId="0" applyNumberFormat="1" applyFont="1" applyFill="1" applyBorder="1" applyAlignment="1">
      <alignment horizontal="center" vertical="center" textRotation="90" wrapText="1"/>
    </xf>
    <xf numFmtId="166" fontId="8" fillId="9" borderId="1" xfId="0" applyNumberFormat="1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 applyProtection="1">
      <alignment horizontal="center" vertical="center"/>
      <protection locked="0"/>
    </xf>
    <xf numFmtId="1" fontId="3" fillId="9" borderId="4" xfId="0" applyNumberFormat="1" applyFont="1" applyFill="1" applyBorder="1" applyAlignment="1" applyProtection="1">
      <alignment horizontal="center" vertical="center"/>
      <protection locked="0"/>
    </xf>
    <xf numFmtId="1" fontId="3" fillId="9" borderId="10" xfId="0" applyNumberFormat="1" applyFont="1" applyFill="1" applyBorder="1" applyAlignment="1" applyProtection="1">
      <alignment horizontal="center" vertical="center"/>
      <protection locked="0"/>
    </xf>
    <xf numFmtId="49" fontId="7" fillId="9" borderId="34" xfId="0" applyNumberFormat="1" applyFont="1" applyFill="1" applyBorder="1" applyAlignment="1">
      <alignment horizontal="center" vertical="center" textRotation="90" wrapText="1"/>
    </xf>
    <xf numFmtId="166" fontId="8" fillId="5" borderId="21" xfId="0" applyNumberFormat="1" applyFont="1" applyFill="1" applyBorder="1" applyAlignment="1">
      <alignment horizontal="center" vertical="center" wrapText="1"/>
    </xf>
    <xf numFmtId="166" fontId="8" fillId="9" borderId="20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3" fillId="9" borderId="5" xfId="0" applyNumberFormat="1" applyFont="1" applyFill="1" applyBorder="1" applyAlignment="1" applyProtection="1">
      <alignment horizontal="center" vertical="center"/>
      <protection locked="0"/>
    </xf>
    <xf numFmtId="1" fontId="3" fillId="9" borderId="8" xfId="0" applyNumberFormat="1" applyFont="1" applyFill="1" applyBorder="1" applyAlignment="1" applyProtection="1">
      <alignment horizontal="center" vertical="center"/>
      <protection locked="0"/>
    </xf>
    <xf numFmtId="1" fontId="3" fillId="9" borderId="11" xfId="0" applyNumberFormat="1" applyFont="1" applyFill="1" applyBorder="1" applyAlignment="1" applyProtection="1">
      <alignment horizontal="center" vertical="center"/>
      <protection locked="0"/>
    </xf>
    <xf numFmtId="1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22" fillId="9" borderId="34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4" fontId="33" fillId="3" borderId="10" xfId="0" applyNumberFormat="1" applyFont="1" applyFill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77" xfId="0" applyFont="1" applyBorder="1" applyAlignment="1" applyProtection="1">
      <alignment horizontal="center"/>
      <protection locked="0"/>
    </xf>
    <xf numFmtId="0" fontId="30" fillId="0" borderId="80" xfId="0" applyFont="1" applyBorder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30" fillId="0" borderId="5" xfId="0" applyFont="1" applyBorder="1" applyProtection="1">
      <protection locked="0"/>
    </xf>
    <xf numFmtId="0" fontId="30" fillId="0" borderId="78" xfId="0" applyFont="1" applyBorder="1" applyAlignment="1" applyProtection="1">
      <alignment horizontal="center"/>
      <protection locked="0"/>
    </xf>
    <xf numFmtId="0" fontId="30" fillId="0" borderId="74" xfId="0" applyFont="1" applyBorder="1" applyAlignment="1" applyProtection="1">
      <alignment horizontal="center"/>
      <protection locked="0"/>
    </xf>
    <xf numFmtId="0" fontId="30" fillId="0" borderId="8" xfId="0" applyFont="1" applyBorder="1" applyProtection="1"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Protection="1">
      <protection locked="0"/>
    </xf>
    <xf numFmtId="0" fontId="30" fillId="0" borderId="79" xfId="0" applyFont="1" applyBorder="1" applyAlignment="1" applyProtection="1">
      <alignment horizontal="center"/>
      <protection locked="0"/>
    </xf>
    <xf numFmtId="0" fontId="30" fillId="0" borderId="72" xfId="0" applyFont="1" applyBorder="1" applyAlignment="1" applyProtection="1">
      <alignment horizontal="center"/>
      <protection locked="0"/>
    </xf>
    <xf numFmtId="0" fontId="30" fillId="0" borderId="13" xfId="0" applyFont="1" applyBorder="1" applyProtection="1">
      <protection locked="0"/>
    </xf>
    <xf numFmtId="0" fontId="3" fillId="0" borderId="5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9" fillId="0" borderId="54" xfId="0" applyNumberFormat="1" applyFont="1" applyBorder="1" applyAlignment="1">
      <alignment horizontal="center" vertical="center"/>
    </xf>
    <xf numFmtId="1" fontId="3" fillId="11" borderId="7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9" fontId="3" fillId="3" borderId="63" xfId="0" applyNumberFormat="1" applyFont="1" applyFill="1" applyBorder="1" applyAlignment="1">
      <alignment horizontal="center" vertical="center" textRotation="90" wrapText="1"/>
    </xf>
    <xf numFmtId="49" fontId="3" fillId="3" borderId="67" xfId="0" applyNumberFormat="1" applyFont="1" applyFill="1" applyBorder="1" applyAlignment="1">
      <alignment horizontal="center" vertical="center" textRotation="90" wrapText="1"/>
    </xf>
    <xf numFmtId="49" fontId="3" fillId="3" borderId="57" xfId="0" applyNumberFormat="1" applyFont="1" applyFill="1" applyBorder="1" applyAlignment="1">
      <alignment horizontal="center" vertical="center" textRotation="90" wrapText="1"/>
    </xf>
    <xf numFmtId="4" fontId="24" fillId="0" borderId="52" xfId="0" applyNumberFormat="1" applyFont="1" applyBorder="1" applyAlignment="1">
      <alignment horizontal="center" vertical="center" wrapText="1"/>
    </xf>
    <xf numFmtId="4" fontId="24" fillId="0" borderId="55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4" fontId="18" fillId="6" borderId="6" xfId="0" applyNumberFormat="1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49" fontId="2" fillId="11" borderId="63" xfId="0" applyNumberFormat="1" applyFont="1" applyFill="1" applyBorder="1" applyAlignment="1">
      <alignment horizontal="center" vertical="center" textRotation="90" wrapText="1"/>
    </xf>
    <xf numFmtId="49" fontId="2" fillId="11" borderId="67" xfId="0" applyNumberFormat="1" applyFont="1" applyFill="1" applyBorder="1" applyAlignment="1">
      <alignment horizontal="center" vertical="center" textRotation="90" wrapText="1"/>
    </xf>
    <xf numFmtId="49" fontId="2" fillId="11" borderId="57" xfId="0" applyNumberFormat="1" applyFont="1" applyFill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right" vertical="center"/>
    </xf>
    <xf numFmtId="0" fontId="20" fillId="0" borderId="20" xfId="0" applyFont="1" applyBorder="1" applyAlignment="1">
      <alignment horizontal="right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wrapText="1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0" fillId="0" borderId="0" xfId="0" applyFont="1"/>
    <xf numFmtId="0" fontId="26" fillId="0" borderId="44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165" fontId="32" fillId="0" borderId="39" xfId="0" applyNumberFormat="1" applyFont="1" applyBorder="1" applyAlignment="1">
      <alignment horizontal="center" vertical="center" wrapText="1"/>
    </xf>
    <xf numFmtId="165" fontId="32" fillId="0" borderId="4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7" fillId="0" borderId="63" xfId="0" applyNumberFormat="1" applyFont="1" applyBorder="1" applyAlignment="1">
      <alignment horizontal="center" vertical="center"/>
    </xf>
    <xf numFmtId="2" fontId="37" fillId="0" borderId="67" xfId="0" applyNumberFormat="1" applyFont="1" applyBorder="1" applyAlignment="1">
      <alignment horizontal="center" vertical="center"/>
    </xf>
    <xf numFmtId="2" fontId="37" fillId="0" borderId="57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4" fontId="18" fillId="5" borderId="17" xfId="0" applyNumberFormat="1" applyFont="1" applyFill="1" applyBorder="1" applyAlignment="1">
      <alignment horizontal="center" vertical="center" wrapText="1"/>
    </xf>
    <xf numFmtId="4" fontId="18" fillId="5" borderId="18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4" fontId="41" fillId="4" borderId="30" xfId="0" applyNumberFormat="1" applyFont="1" applyFill="1" applyBorder="1" applyAlignment="1">
      <alignment horizontal="center" vertical="center" wrapText="1"/>
    </xf>
    <xf numFmtId="4" fontId="41" fillId="4" borderId="69" xfId="0" applyNumberFormat="1" applyFont="1" applyFill="1" applyBorder="1" applyAlignment="1">
      <alignment horizontal="center" vertical="center" wrapText="1"/>
    </xf>
    <xf numFmtId="4" fontId="41" fillId="4" borderId="31" xfId="0" applyNumberFormat="1" applyFont="1" applyFill="1" applyBorder="1" applyAlignment="1">
      <alignment horizontal="center" vertical="center" wrapText="1"/>
    </xf>
    <xf numFmtId="4" fontId="41" fillId="4" borderId="76" xfId="0" applyNumberFormat="1" applyFont="1" applyFill="1" applyBorder="1" applyAlignment="1">
      <alignment horizontal="center" vertical="center" wrapText="1"/>
    </xf>
    <xf numFmtId="0" fontId="40" fillId="10" borderId="17" xfId="0" applyFont="1" applyFill="1" applyBorder="1" applyAlignment="1">
      <alignment horizontal="center" vertical="center" wrapText="1"/>
    </xf>
    <xf numFmtId="0" fontId="40" fillId="10" borderId="18" xfId="0" applyFont="1" applyFill="1" applyBorder="1" applyAlignment="1">
      <alignment horizontal="center" vertical="center" wrapText="1"/>
    </xf>
    <xf numFmtId="0" fontId="40" fillId="10" borderId="9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4" fontId="41" fillId="4" borderId="42" xfId="0" applyNumberFormat="1" applyFont="1" applyFill="1" applyBorder="1" applyAlignment="1">
      <alignment horizontal="center" vertical="center" wrapText="1"/>
    </xf>
    <xf numFmtId="4" fontId="41" fillId="4" borderId="49" xfId="0" applyNumberFormat="1" applyFont="1" applyFill="1" applyBorder="1" applyAlignment="1">
      <alignment horizontal="center" vertical="center" wrapText="1"/>
    </xf>
    <xf numFmtId="4" fontId="41" fillId="4" borderId="81" xfId="0" applyNumberFormat="1" applyFont="1" applyFill="1" applyBorder="1" applyAlignment="1">
      <alignment horizontal="center" vertical="center" wrapText="1"/>
    </xf>
    <xf numFmtId="4" fontId="41" fillId="4" borderId="82" xfId="0" applyNumberFormat="1" applyFont="1" applyFill="1" applyBorder="1" applyAlignment="1">
      <alignment horizontal="center" vertical="center" wrapText="1"/>
    </xf>
    <xf numFmtId="4" fontId="41" fillId="4" borderId="39" xfId="0" applyNumberFormat="1" applyFont="1" applyFill="1" applyBorder="1" applyAlignment="1">
      <alignment horizontal="center" vertical="center" wrapText="1"/>
    </xf>
    <xf numFmtId="4" fontId="41" fillId="4" borderId="5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357184</xdr:colOff>
      <xdr:row>1</xdr:row>
      <xdr:rowOff>940594</xdr:rowOff>
    </xdr:from>
    <xdr:to>
      <xdr:col>10</xdr:col>
      <xdr:colOff>595312</xdr:colOff>
      <xdr:row>4</xdr:row>
      <xdr:rowOff>357846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7" y="1143000"/>
          <a:ext cx="2952753" cy="1191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43"/>
  <sheetViews>
    <sheetView showGridLines="0" tabSelected="1" topLeftCell="A2" zoomScale="80" zoomScaleNormal="80" workbookViewId="0">
      <selection activeCell="S11" sqref="S11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0" customWidth="1"/>
    <col min="4" max="4" width="14.7109375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6.5703125" customWidth="1"/>
    <col min="10" max="10" width="9.28515625" customWidth="1"/>
    <col min="11" max="11" width="10" customWidth="1"/>
    <col min="12" max="20" width="6.7109375" customWidth="1"/>
    <col min="21" max="21" width="8.140625" customWidth="1"/>
    <col min="22" max="22" width="7.5703125" customWidth="1"/>
    <col min="23" max="23" width="22" customWidth="1"/>
    <col min="24" max="24" width="9.7109375" customWidth="1"/>
    <col min="25" max="25" width="10.7109375" customWidth="1"/>
    <col min="26" max="26" width="11.7109375" customWidth="1"/>
    <col min="27" max="27" width="19.140625" customWidth="1"/>
    <col min="28" max="28" width="14.28515625" customWidth="1"/>
    <col min="29" max="29" width="11.85546875" customWidth="1"/>
    <col min="30" max="30" width="11.28515625" customWidth="1"/>
    <col min="31" max="31" width="13.28515625" customWidth="1"/>
    <col min="32" max="32" width="14.85546875" customWidth="1"/>
    <col min="33" max="33" width="13.28515625" customWidth="1"/>
  </cols>
  <sheetData>
    <row r="1" spans="1:74" ht="15.75" thickBot="1" x14ac:dyDescent="0.3"/>
    <row r="2" spans="1:74" ht="80.099999999999994" customHeight="1" thickTop="1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2"/>
    </row>
    <row r="3" spans="1:74" ht="30" customHeight="1" thickTop="1" x14ac:dyDescent="0.4">
      <c r="B3" s="170" t="s">
        <v>14</v>
      </c>
      <c r="C3" s="171"/>
      <c r="D3" s="171"/>
      <c r="E3" s="171"/>
      <c r="F3" s="172"/>
      <c r="G3" s="15"/>
      <c r="N3" s="199" t="s">
        <v>36</v>
      </c>
      <c r="O3" s="200"/>
      <c r="P3" s="200"/>
      <c r="Q3" s="200"/>
      <c r="R3" s="200"/>
      <c r="S3" s="200"/>
      <c r="T3" s="200"/>
      <c r="U3" s="200"/>
      <c r="V3" s="200"/>
      <c r="W3" s="201"/>
    </row>
    <row r="4" spans="1:74" ht="30" customHeight="1" x14ac:dyDescent="0.4">
      <c r="B4" s="170" t="s">
        <v>34</v>
      </c>
      <c r="C4" s="171"/>
      <c r="D4" s="171"/>
      <c r="E4" s="171"/>
      <c r="F4" s="172"/>
      <c r="G4" s="15"/>
      <c r="N4" s="202"/>
      <c r="O4" s="203"/>
      <c r="P4" s="203"/>
      <c r="Q4" s="203"/>
      <c r="R4" s="203"/>
      <c r="S4" s="203"/>
      <c r="T4" s="203"/>
      <c r="U4" s="203"/>
      <c r="V4" s="203"/>
      <c r="W4" s="204"/>
    </row>
    <row r="5" spans="1:74" ht="30" customHeight="1" x14ac:dyDescent="0.4">
      <c r="B5" s="170" t="s">
        <v>35</v>
      </c>
      <c r="C5" s="171"/>
      <c r="D5" s="171"/>
      <c r="E5" s="171"/>
      <c r="F5" s="172"/>
      <c r="G5" s="190"/>
      <c r="L5" s="73"/>
      <c r="M5" s="73"/>
      <c r="N5" s="202"/>
      <c r="O5" s="203"/>
      <c r="P5" s="203"/>
      <c r="Q5" s="203"/>
      <c r="R5" s="203"/>
      <c r="S5" s="203"/>
      <c r="T5" s="203"/>
      <c r="U5" s="203"/>
      <c r="V5" s="203"/>
      <c r="W5" s="204"/>
    </row>
    <row r="6" spans="1:74" ht="39.950000000000003" customHeight="1" thickBot="1" x14ac:dyDescent="0.3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205"/>
      <c r="O6" s="206"/>
      <c r="P6" s="206"/>
      <c r="Q6" s="206"/>
      <c r="R6" s="206"/>
      <c r="S6" s="206"/>
      <c r="T6" s="206"/>
      <c r="U6" s="206"/>
      <c r="V6" s="206"/>
      <c r="W6" s="207"/>
    </row>
    <row r="7" spans="1:74" ht="33" customHeight="1" thickTop="1" thickBot="1" x14ac:dyDescent="0.4">
      <c r="B7" s="176" t="s">
        <v>11</v>
      </c>
      <c r="C7" s="177"/>
      <c r="D7" s="177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1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</row>
    <row r="8" spans="1:74" s="5" customFormat="1" ht="24.75" customHeight="1" thickTop="1" thickBot="1" x14ac:dyDescent="0.3">
      <c r="A8" s="7"/>
      <c r="B8" s="185" t="s">
        <v>2</v>
      </c>
      <c r="C8" s="186"/>
      <c r="D8" s="211"/>
      <c r="E8" s="212"/>
      <c r="F8" s="212"/>
      <c r="G8" s="212"/>
      <c r="H8" s="213"/>
      <c r="I8" s="43"/>
      <c r="J8" s="160" t="s">
        <v>3</v>
      </c>
      <c r="K8" s="161"/>
      <c r="L8" s="157"/>
      <c r="M8" s="157"/>
      <c r="N8" s="158"/>
      <c r="O8" s="159"/>
      <c r="P8" s="52"/>
      <c r="Q8" s="52"/>
      <c r="R8" s="52"/>
      <c r="S8" s="52"/>
      <c r="T8" s="52"/>
      <c r="U8" s="52"/>
      <c r="V8" s="188"/>
      <c r="W8" s="189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</row>
    <row r="9" spans="1:74" s="3" customFormat="1" ht="27" customHeight="1" thickTop="1" thickBot="1" x14ac:dyDescent="0.3">
      <c r="A9" s="8"/>
      <c r="B9" s="214"/>
      <c r="C9" s="215"/>
      <c r="D9" s="215"/>
      <c r="E9" s="215"/>
      <c r="F9" s="215"/>
      <c r="G9" s="215"/>
      <c r="H9" s="215"/>
      <c r="I9" s="215"/>
      <c r="J9" s="215"/>
      <c r="K9" s="216"/>
      <c r="L9" s="169" t="s">
        <v>21</v>
      </c>
      <c r="M9" s="169"/>
      <c r="N9" s="230" t="s">
        <v>22</v>
      </c>
      <c r="O9" s="231"/>
      <c r="P9" s="232"/>
      <c r="Q9" s="240" t="s">
        <v>32</v>
      </c>
      <c r="R9" s="241"/>
      <c r="S9" s="242"/>
      <c r="T9" s="74"/>
      <c r="U9" s="74"/>
      <c r="W9" s="1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</row>
    <row r="10" spans="1:74" s="1" customFormat="1" ht="86.25" customHeight="1" thickTop="1" thickBot="1" x14ac:dyDescent="0.3">
      <c r="A10" s="9"/>
      <c r="B10" s="152" t="s">
        <v>1</v>
      </c>
      <c r="C10" s="143" t="s">
        <v>6</v>
      </c>
      <c r="D10" s="144"/>
      <c r="E10" s="143" t="s">
        <v>7</v>
      </c>
      <c r="F10" s="149"/>
      <c r="G10" s="178" t="s">
        <v>0</v>
      </c>
      <c r="H10" s="179"/>
      <c r="I10" s="166" t="s">
        <v>16</v>
      </c>
      <c r="J10" s="193" t="s">
        <v>17</v>
      </c>
      <c r="K10" s="196" t="s">
        <v>18</v>
      </c>
      <c r="L10" s="38" t="s">
        <v>13</v>
      </c>
      <c r="M10" s="39" t="s">
        <v>10</v>
      </c>
      <c r="N10" s="40" t="s">
        <v>13</v>
      </c>
      <c r="O10" s="55" t="s">
        <v>10</v>
      </c>
      <c r="P10" s="55" t="s">
        <v>23</v>
      </c>
      <c r="Q10" s="91" t="s">
        <v>38</v>
      </c>
      <c r="R10" s="85" t="s">
        <v>10</v>
      </c>
      <c r="S10" s="85" t="s">
        <v>39</v>
      </c>
      <c r="T10" s="135" t="s">
        <v>19</v>
      </c>
      <c r="U10" s="173" t="s">
        <v>37</v>
      </c>
      <c r="V10" s="53" t="s">
        <v>5</v>
      </c>
      <c r="W10" s="60"/>
      <c r="X10" s="237" t="s">
        <v>30</v>
      </c>
      <c r="Y10" s="238"/>
      <c r="Z10" s="238"/>
      <c r="AA10" s="238"/>
      <c r="AB10" s="238"/>
      <c r="AC10" s="238"/>
      <c r="AD10" s="238"/>
      <c r="AE10" s="238"/>
      <c r="AF10" s="238"/>
      <c r="AG10" s="239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</row>
    <row r="11" spans="1:74" s="4" customFormat="1" ht="15.75" customHeight="1" thickTop="1" thickBot="1" x14ac:dyDescent="0.3">
      <c r="A11" s="10"/>
      <c r="B11" s="153"/>
      <c r="C11" s="145"/>
      <c r="D11" s="146"/>
      <c r="E11" s="145"/>
      <c r="F11" s="150"/>
      <c r="G11" s="180"/>
      <c r="H11" s="179"/>
      <c r="I11" s="167"/>
      <c r="J11" s="194"/>
      <c r="K11" s="197"/>
      <c r="L11" s="22">
        <v>175</v>
      </c>
      <c r="M11" s="34">
        <v>145</v>
      </c>
      <c r="N11" s="17">
        <v>140</v>
      </c>
      <c r="O11" s="56">
        <v>120</v>
      </c>
      <c r="P11" s="92">
        <v>105</v>
      </c>
      <c r="Q11" s="86">
        <v>105</v>
      </c>
      <c r="R11" s="93">
        <v>90</v>
      </c>
      <c r="S11" s="86">
        <v>80</v>
      </c>
      <c r="T11" s="136"/>
      <c r="U11" s="174"/>
      <c r="V11" s="217">
        <v>50</v>
      </c>
      <c r="W11" s="138" t="s">
        <v>4</v>
      </c>
      <c r="X11" s="243" t="s">
        <v>24</v>
      </c>
      <c r="Y11" s="233" t="s">
        <v>31</v>
      </c>
      <c r="Z11" s="233" t="s">
        <v>25</v>
      </c>
      <c r="AA11" s="233" t="s">
        <v>26</v>
      </c>
      <c r="AB11" s="245" t="s">
        <v>27</v>
      </c>
      <c r="AC11" s="247" t="s">
        <v>28</v>
      </c>
      <c r="AD11" s="233" t="s">
        <v>31</v>
      </c>
      <c r="AE11" s="233" t="s">
        <v>25</v>
      </c>
      <c r="AF11" s="233" t="s">
        <v>29</v>
      </c>
      <c r="AG11" s="235" t="s">
        <v>27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</row>
    <row r="12" spans="1:74" s="4" customFormat="1" ht="29.45" customHeight="1" thickTop="1" thickBot="1" x14ac:dyDescent="0.3">
      <c r="A12" s="10"/>
      <c r="B12" s="154"/>
      <c r="C12" s="147"/>
      <c r="D12" s="148"/>
      <c r="E12" s="147"/>
      <c r="F12" s="151"/>
      <c r="G12" s="181" t="s">
        <v>9</v>
      </c>
      <c r="H12" s="182"/>
      <c r="I12" s="168"/>
      <c r="J12" s="195"/>
      <c r="K12" s="198"/>
      <c r="L12" s="107" t="s">
        <v>8</v>
      </c>
      <c r="M12" s="26" t="s">
        <v>8</v>
      </c>
      <c r="N12" s="21" t="s">
        <v>8</v>
      </c>
      <c r="O12" s="54" t="s">
        <v>8</v>
      </c>
      <c r="P12" s="54" t="s">
        <v>8</v>
      </c>
      <c r="Q12" s="106" t="s">
        <v>8</v>
      </c>
      <c r="R12" s="87" t="s">
        <v>8</v>
      </c>
      <c r="S12" s="87" t="s">
        <v>8</v>
      </c>
      <c r="T12" s="137"/>
      <c r="U12" s="175"/>
      <c r="V12" s="218"/>
      <c r="W12" s="139"/>
      <c r="X12" s="244"/>
      <c r="Y12" s="234"/>
      <c r="Z12" s="234"/>
      <c r="AA12" s="234"/>
      <c r="AB12" s="246"/>
      <c r="AC12" s="248"/>
      <c r="AD12" s="234"/>
      <c r="AE12" s="234"/>
      <c r="AF12" s="234"/>
      <c r="AG12" s="236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</row>
    <row r="13" spans="1:74" s="2" customFormat="1" ht="24.95" customHeight="1" thickTop="1" x14ac:dyDescent="0.25">
      <c r="A13" s="11"/>
      <c r="B13" s="27">
        <v>1</v>
      </c>
      <c r="C13" s="183"/>
      <c r="D13" s="187"/>
      <c r="E13" s="162"/>
      <c r="F13" s="163"/>
      <c r="G13" s="183"/>
      <c r="H13" s="184"/>
      <c r="I13" s="51"/>
      <c r="J13" s="13"/>
      <c r="K13" s="14"/>
      <c r="L13" s="23"/>
      <c r="M13" s="35"/>
      <c r="N13" s="18"/>
      <c r="O13" s="94"/>
      <c r="P13" s="95"/>
      <c r="Q13" s="88"/>
      <c r="R13" s="100"/>
      <c r="S13" s="101"/>
      <c r="T13" s="57"/>
      <c r="U13" s="130"/>
      <c r="V13" s="16">
        <f t="shared" ref="V13:V37" si="0">IF(G13="ATHLETE",V$11,0)</f>
        <v>0</v>
      </c>
      <c r="W13" s="61">
        <f>(K13-J13)*((L13*175)+(M13*145)+(N13*140)+(O13*120)+(P13*105)+(Q13*105)+(R13*90)+(S13*80))+V13</f>
        <v>0</v>
      </c>
      <c r="X13" s="109"/>
      <c r="Y13" s="110"/>
      <c r="Z13" s="110"/>
      <c r="AA13" s="110"/>
      <c r="AB13" s="111"/>
      <c r="AC13" s="112"/>
      <c r="AD13" s="110"/>
      <c r="AE13" s="110"/>
      <c r="AF13" s="110"/>
      <c r="AG13" s="113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</row>
    <row r="14" spans="1:74" ht="24.95" customHeight="1" x14ac:dyDescent="0.25">
      <c r="B14" s="28">
        <f>B13+1</f>
        <v>2</v>
      </c>
      <c r="C14" s="155"/>
      <c r="D14" s="156"/>
      <c r="E14" s="164"/>
      <c r="F14" s="165"/>
      <c r="G14" s="183"/>
      <c r="H14" s="184"/>
      <c r="I14" s="42"/>
      <c r="J14" s="13"/>
      <c r="K14" s="14"/>
      <c r="L14" s="24"/>
      <c r="M14" s="36"/>
      <c r="N14" s="19"/>
      <c r="O14" s="96"/>
      <c r="P14" s="97"/>
      <c r="Q14" s="89"/>
      <c r="R14" s="102"/>
      <c r="S14" s="103"/>
      <c r="T14" s="58"/>
      <c r="U14" s="131"/>
      <c r="V14" s="41">
        <f t="shared" si="0"/>
        <v>0</v>
      </c>
      <c r="W14" s="62">
        <f t="shared" ref="W14:W37" si="1">(K14-J14)*((L14*175)+(M14*145)+(N14*140)+(O14*120)+(P14*105)+(Q14*105)+(R14*90)+(S14*80))+V14</f>
        <v>0</v>
      </c>
      <c r="X14" s="114"/>
      <c r="Y14" s="115"/>
      <c r="Z14" s="115"/>
      <c r="AA14" s="115"/>
      <c r="AB14" s="116"/>
      <c r="AC14" s="117"/>
      <c r="AD14" s="115"/>
      <c r="AE14" s="115"/>
      <c r="AF14" s="115"/>
      <c r="AG14" s="118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ht="24.95" customHeight="1" x14ac:dyDescent="0.25">
      <c r="B15" s="28">
        <f t="shared" ref="B15:B37" si="2">B14+1</f>
        <v>3</v>
      </c>
      <c r="C15" s="155"/>
      <c r="D15" s="156"/>
      <c r="E15" s="164"/>
      <c r="F15" s="165"/>
      <c r="G15" s="183"/>
      <c r="H15" s="184"/>
      <c r="I15" s="42"/>
      <c r="J15" s="13"/>
      <c r="K15" s="14"/>
      <c r="L15" s="24"/>
      <c r="M15" s="36"/>
      <c r="N15" s="19"/>
      <c r="O15" s="96"/>
      <c r="P15" s="97"/>
      <c r="Q15" s="89"/>
      <c r="R15" s="102"/>
      <c r="S15" s="103"/>
      <c r="T15" s="58"/>
      <c r="U15" s="131"/>
      <c r="V15" s="41">
        <f t="shared" si="0"/>
        <v>0</v>
      </c>
      <c r="W15" s="62">
        <f t="shared" si="1"/>
        <v>0</v>
      </c>
      <c r="X15" s="114"/>
      <c r="Y15" s="115"/>
      <c r="Z15" s="115"/>
      <c r="AA15" s="115"/>
      <c r="AB15" s="116"/>
      <c r="AC15" s="117"/>
      <c r="AD15" s="115"/>
      <c r="AE15" s="115"/>
      <c r="AF15" s="115"/>
      <c r="AG15" s="118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ht="24.95" customHeight="1" x14ac:dyDescent="0.25">
      <c r="B16" s="28">
        <f t="shared" si="2"/>
        <v>4</v>
      </c>
      <c r="C16" s="155"/>
      <c r="D16" s="156"/>
      <c r="E16" s="164"/>
      <c r="F16" s="165"/>
      <c r="G16" s="183"/>
      <c r="H16" s="184"/>
      <c r="I16" s="42"/>
      <c r="J16" s="13"/>
      <c r="K16" s="14"/>
      <c r="L16" s="24"/>
      <c r="M16" s="36"/>
      <c r="N16" s="19"/>
      <c r="O16" s="96"/>
      <c r="P16" s="97"/>
      <c r="Q16" s="89"/>
      <c r="R16" s="102"/>
      <c r="S16" s="103"/>
      <c r="T16" s="58"/>
      <c r="U16" s="131"/>
      <c r="V16" s="41">
        <f t="shared" si="0"/>
        <v>0</v>
      </c>
      <c r="W16" s="62">
        <f t="shared" si="1"/>
        <v>0</v>
      </c>
      <c r="X16" s="114"/>
      <c r="Y16" s="115"/>
      <c r="Z16" s="115"/>
      <c r="AA16" s="115"/>
      <c r="AB16" s="116"/>
      <c r="AC16" s="117"/>
      <c r="AD16" s="115"/>
      <c r="AE16" s="115"/>
      <c r="AF16" s="115"/>
      <c r="AG16" s="118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2:74" ht="24.95" customHeight="1" x14ac:dyDescent="0.25">
      <c r="B17" s="28">
        <f t="shared" si="2"/>
        <v>5</v>
      </c>
      <c r="C17" s="155"/>
      <c r="D17" s="156"/>
      <c r="E17" s="164"/>
      <c r="F17" s="165"/>
      <c r="G17" s="183"/>
      <c r="H17" s="184"/>
      <c r="I17" s="42"/>
      <c r="J17" s="13"/>
      <c r="K17" s="14"/>
      <c r="L17" s="24"/>
      <c r="M17" s="36"/>
      <c r="N17" s="19"/>
      <c r="O17" s="96"/>
      <c r="P17" s="97"/>
      <c r="Q17" s="89"/>
      <c r="R17" s="102"/>
      <c r="S17" s="103"/>
      <c r="T17" s="58"/>
      <c r="U17" s="131"/>
      <c r="V17" s="41">
        <f t="shared" si="0"/>
        <v>0</v>
      </c>
      <c r="W17" s="62">
        <f t="shared" si="1"/>
        <v>0</v>
      </c>
      <c r="X17" s="114"/>
      <c r="Y17" s="115"/>
      <c r="Z17" s="115"/>
      <c r="AA17" s="115"/>
      <c r="AB17" s="116"/>
      <c r="AC17" s="117"/>
      <c r="AD17" s="115"/>
      <c r="AE17" s="115"/>
      <c r="AF17" s="115"/>
      <c r="AG17" s="118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2:74" ht="24.95" customHeight="1" x14ac:dyDescent="0.25">
      <c r="B18" s="28">
        <f t="shared" si="2"/>
        <v>6</v>
      </c>
      <c r="C18" s="155"/>
      <c r="D18" s="156"/>
      <c r="E18" s="164"/>
      <c r="F18" s="165"/>
      <c r="G18" s="183"/>
      <c r="H18" s="184"/>
      <c r="I18" s="42"/>
      <c r="J18" s="13"/>
      <c r="K18" s="14"/>
      <c r="L18" s="24"/>
      <c r="M18" s="36"/>
      <c r="N18" s="19"/>
      <c r="O18" s="96"/>
      <c r="P18" s="97"/>
      <c r="Q18" s="89"/>
      <c r="R18" s="102"/>
      <c r="S18" s="103"/>
      <c r="T18" s="58"/>
      <c r="U18" s="131"/>
      <c r="V18" s="41">
        <f t="shared" si="0"/>
        <v>0</v>
      </c>
      <c r="W18" s="62">
        <f t="shared" si="1"/>
        <v>0</v>
      </c>
      <c r="X18" s="114"/>
      <c r="Y18" s="115"/>
      <c r="Z18" s="115"/>
      <c r="AA18" s="115"/>
      <c r="AB18" s="116"/>
      <c r="AC18" s="117"/>
      <c r="AD18" s="115"/>
      <c r="AE18" s="115"/>
      <c r="AF18" s="115"/>
      <c r="AG18" s="118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2:74" ht="24.95" customHeight="1" x14ac:dyDescent="0.25">
      <c r="B19" s="28">
        <f t="shared" si="2"/>
        <v>7</v>
      </c>
      <c r="C19" s="155"/>
      <c r="D19" s="156"/>
      <c r="E19" s="164"/>
      <c r="F19" s="165"/>
      <c r="G19" s="183"/>
      <c r="H19" s="184"/>
      <c r="I19" s="42"/>
      <c r="J19" s="13"/>
      <c r="K19" s="14"/>
      <c r="L19" s="24"/>
      <c r="M19" s="36"/>
      <c r="N19" s="19"/>
      <c r="O19" s="96"/>
      <c r="P19" s="97"/>
      <c r="Q19" s="89"/>
      <c r="R19" s="102"/>
      <c r="S19" s="103"/>
      <c r="T19" s="58"/>
      <c r="U19" s="131"/>
      <c r="V19" s="41">
        <f t="shared" si="0"/>
        <v>0</v>
      </c>
      <c r="W19" s="62">
        <f t="shared" si="1"/>
        <v>0</v>
      </c>
      <c r="X19" s="114"/>
      <c r="Y19" s="115"/>
      <c r="Z19" s="115"/>
      <c r="AA19" s="115"/>
      <c r="AB19" s="116"/>
      <c r="AC19" s="117"/>
      <c r="AD19" s="115"/>
      <c r="AE19" s="115"/>
      <c r="AF19" s="115"/>
      <c r="AG19" s="118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2:74" ht="24.95" customHeight="1" x14ac:dyDescent="0.25">
      <c r="B20" s="28">
        <f t="shared" si="2"/>
        <v>8</v>
      </c>
      <c r="C20" s="155"/>
      <c r="D20" s="156"/>
      <c r="E20" s="164"/>
      <c r="F20" s="165"/>
      <c r="G20" s="183"/>
      <c r="H20" s="184"/>
      <c r="I20" s="42"/>
      <c r="J20" s="13"/>
      <c r="K20" s="14"/>
      <c r="L20" s="24"/>
      <c r="M20" s="36"/>
      <c r="N20" s="19"/>
      <c r="O20" s="96"/>
      <c r="P20" s="97"/>
      <c r="Q20" s="89"/>
      <c r="R20" s="102"/>
      <c r="S20" s="103"/>
      <c r="T20" s="58"/>
      <c r="U20" s="131"/>
      <c r="V20" s="41">
        <f t="shared" si="0"/>
        <v>0</v>
      </c>
      <c r="W20" s="62">
        <f t="shared" si="1"/>
        <v>0</v>
      </c>
      <c r="X20" s="114"/>
      <c r="Y20" s="115"/>
      <c r="Z20" s="115"/>
      <c r="AA20" s="115"/>
      <c r="AB20" s="116"/>
      <c r="AC20" s="117"/>
      <c r="AD20" s="115"/>
      <c r="AE20" s="115"/>
      <c r="AF20" s="115"/>
      <c r="AG20" s="118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2:74" ht="24.95" customHeight="1" x14ac:dyDescent="0.25">
      <c r="B21" s="28">
        <f t="shared" si="2"/>
        <v>9</v>
      </c>
      <c r="C21" s="155"/>
      <c r="D21" s="156"/>
      <c r="E21" s="164"/>
      <c r="F21" s="165"/>
      <c r="G21" s="183"/>
      <c r="H21" s="184"/>
      <c r="I21" s="42"/>
      <c r="J21" s="13"/>
      <c r="K21" s="14"/>
      <c r="L21" s="24"/>
      <c r="M21" s="36"/>
      <c r="N21" s="19"/>
      <c r="O21" s="96"/>
      <c r="P21" s="97"/>
      <c r="Q21" s="89"/>
      <c r="R21" s="102"/>
      <c r="S21" s="103"/>
      <c r="T21" s="58"/>
      <c r="U21" s="131"/>
      <c r="V21" s="41">
        <f t="shared" si="0"/>
        <v>0</v>
      </c>
      <c r="W21" s="62">
        <f t="shared" si="1"/>
        <v>0</v>
      </c>
      <c r="X21" s="114"/>
      <c r="Y21" s="115"/>
      <c r="Z21" s="115"/>
      <c r="AA21" s="115"/>
      <c r="AB21" s="116"/>
      <c r="AC21" s="117"/>
      <c r="AD21" s="115"/>
      <c r="AE21" s="115"/>
      <c r="AF21" s="115"/>
      <c r="AG21" s="118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spans="2:74" ht="24.95" customHeight="1" x14ac:dyDescent="0.25">
      <c r="B22" s="28">
        <f t="shared" si="2"/>
        <v>10</v>
      </c>
      <c r="C22" s="155"/>
      <c r="D22" s="156"/>
      <c r="E22" s="164"/>
      <c r="F22" s="165"/>
      <c r="G22" s="183"/>
      <c r="H22" s="184"/>
      <c r="I22" s="42"/>
      <c r="J22" s="13"/>
      <c r="K22" s="14"/>
      <c r="L22" s="24"/>
      <c r="M22" s="36"/>
      <c r="N22" s="19"/>
      <c r="O22" s="96"/>
      <c r="P22" s="97"/>
      <c r="Q22" s="89"/>
      <c r="R22" s="102"/>
      <c r="S22" s="103"/>
      <c r="T22" s="58"/>
      <c r="U22" s="131"/>
      <c r="V22" s="41">
        <f t="shared" si="0"/>
        <v>0</v>
      </c>
      <c r="W22" s="62">
        <f t="shared" si="1"/>
        <v>0</v>
      </c>
      <c r="X22" s="114"/>
      <c r="Y22" s="115"/>
      <c r="Z22" s="115"/>
      <c r="AA22" s="115"/>
      <c r="AB22" s="116"/>
      <c r="AC22" s="117"/>
      <c r="AD22" s="115"/>
      <c r="AE22" s="115"/>
      <c r="AF22" s="115"/>
      <c r="AG22" s="11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spans="2:74" ht="24.95" customHeight="1" x14ac:dyDescent="0.25">
      <c r="B23" s="28">
        <f t="shared" si="2"/>
        <v>11</v>
      </c>
      <c r="C23" s="155"/>
      <c r="D23" s="156"/>
      <c r="E23" s="164"/>
      <c r="F23" s="165"/>
      <c r="G23" s="183"/>
      <c r="H23" s="184"/>
      <c r="I23" s="42"/>
      <c r="J23" s="13"/>
      <c r="K23" s="14"/>
      <c r="L23" s="24"/>
      <c r="M23" s="36"/>
      <c r="N23" s="19"/>
      <c r="O23" s="96"/>
      <c r="P23" s="97"/>
      <c r="Q23" s="89"/>
      <c r="R23" s="102"/>
      <c r="S23" s="103"/>
      <c r="T23" s="58"/>
      <c r="U23" s="131"/>
      <c r="V23" s="41">
        <f t="shared" si="0"/>
        <v>0</v>
      </c>
      <c r="W23" s="62">
        <f t="shared" si="1"/>
        <v>0</v>
      </c>
      <c r="X23" s="114"/>
      <c r="Y23" s="115"/>
      <c r="Z23" s="115"/>
      <c r="AA23" s="115"/>
      <c r="AB23" s="116"/>
      <c r="AC23" s="117"/>
      <c r="AD23" s="115"/>
      <c r="AE23" s="115"/>
      <c r="AF23" s="115"/>
      <c r="AG23" s="118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2:74" ht="24.95" customHeight="1" x14ac:dyDescent="0.25">
      <c r="B24" s="28">
        <f t="shared" si="2"/>
        <v>12</v>
      </c>
      <c r="C24" s="155"/>
      <c r="D24" s="156"/>
      <c r="E24" s="164"/>
      <c r="F24" s="165"/>
      <c r="G24" s="183"/>
      <c r="H24" s="184"/>
      <c r="I24" s="42"/>
      <c r="J24" s="13"/>
      <c r="K24" s="14"/>
      <c r="L24" s="24"/>
      <c r="M24" s="36"/>
      <c r="N24" s="19"/>
      <c r="O24" s="96"/>
      <c r="P24" s="97"/>
      <c r="Q24" s="89"/>
      <c r="R24" s="102"/>
      <c r="S24" s="103"/>
      <c r="T24" s="58"/>
      <c r="U24" s="131"/>
      <c r="V24" s="41">
        <f t="shared" si="0"/>
        <v>0</v>
      </c>
      <c r="W24" s="62">
        <f t="shared" si="1"/>
        <v>0</v>
      </c>
      <c r="X24" s="114"/>
      <c r="Y24" s="115"/>
      <c r="Z24" s="115"/>
      <c r="AA24" s="115"/>
      <c r="AB24" s="116"/>
      <c r="AC24" s="117"/>
      <c r="AD24" s="115"/>
      <c r="AE24" s="115"/>
      <c r="AF24" s="115"/>
      <c r="AG24" s="118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2:74" ht="24.95" customHeight="1" x14ac:dyDescent="0.25">
      <c r="B25" s="28">
        <f t="shared" si="2"/>
        <v>13</v>
      </c>
      <c r="C25" s="155"/>
      <c r="D25" s="156"/>
      <c r="E25" s="164"/>
      <c r="F25" s="165"/>
      <c r="G25" s="183"/>
      <c r="H25" s="184"/>
      <c r="I25" s="42"/>
      <c r="J25" s="13"/>
      <c r="K25" s="14"/>
      <c r="L25" s="24"/>
      <c r="M25" s="36"/>
      <c r="N25" s="19"/>
      <c r="O25" s="96"/>
      <c r="P25" s="97"/>
      <c r="Q25" s="89"/>
      <c r="R25" s="102"/>
      <c r="S25" s="103"/>
      <c r="T25" s="58"/>
      <c r="U25" s="131"/>
      <c r="V25" s="41">
        <f t="shared" si="0"/>
        <v>0</v>
      </c>
      <c r="W25" s="62">
        <f t="shared" si="1"/>
        <v>0</v>
      </c>
      <c r="X25" s="114"/>
      <c r="Y25" s="115"/>
      <c r="Z25" s="115"/>
      <c r="AA25" s="115"/>
      <c r="AB25" s="116"/>
      <c r="AC25" s="117"/>
      <c r="AD25" s="115"/>
      <c r="AE25" s="115"/>
      <c r="AF25" s="115"/>
      <c r="AG25" s="118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2:74" ht="24.95" customHeight="1" x14ac:dyDescent="0.25">
      <c r="B26" s="28">
        <f t="shared" si="2"/>
        <v>14</v>
      </c>
      <c r="C26" s="155"/>
      <c r="D26" s="156"/>
      <c r="E26" s="164"/>
      <c r="F26" s="165"/>
      <c r="G26" s="183"/>
      <c r="H26" s="184"/>
      <c r="I26" s="42"/>
      <c r="J26" s="13"/>
      <c r="K26" s="14"/>
      <c r="L26" s="24"/>
      <c r="M26" s="36"/>
      <c r="N26" s="19"/>
      <c r="O26" s="96"/>
      <c r="P26" s="97"/>
      <c r="Q26" s="89"/>
      <c r="R26" s="102"/>
      <c r="S26" s="103"/>
      <c r="T26" s="58"/>
      <c r="U26" s="131"/>
      <c r="V26" s="41">
        <f t="shared" si="0"/>
        <v>0</v>
      </c>
      <c r="W26" s="62">
        <f t="shared" si="1"/>
        <v>0</v>
      </c>
      <c r="X26" s="114"/>
      <c r="Y26" s="115"/>
      <c r="Z26" s="115"/>
      <c r="AA26" s="115"/>
      <c r="AB26" s="116"/>
      <c r="AC26" s="117"/>
      <c r="AD26" s="115"/>
      <c r="AE26" s="115"/>
      <c r="AF26" s="115"/>
      <c r="AG26" s="118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</row>
    <row r="27" spans="2:74" ht="24.95" customHeight="1" x14ac:dyDescent="0.25">
      <c r="B27" s="28">
        <f t="shared" si="2"/>
        <v>15</v>
      </c>
      <c r="C27" s="155"/>
      <c r="D27" s="156"/>
      <c r="E27" s="164"/>
      <c r="F27" s="165"/>
      <c r="G27" s="183"/>
      <c r="H27" s="184"/>
      <c r="I27" s="42"/>
      <c r="J27" s="13"/>
      <c r="K27" s="14"/>
      <c r="L27" s="24"/>
      <c r="M27" s="36"/>
      <c r="N27" s="19"/>
      <c r="O27" s="96"/>
      <c r="P27" s="97"/>
      <c r="Q27" s="89"/>
      <c r="R27" s="102"/>
      <c r="S27" s="103"/>
      <c r="T27" s="58"/>
      <c r="U27" s="131"/>
      <c r="V27" s="41">
        <f t="shared" si="0"/>
        <v>0</v>
      </c>
      <c r="W27" s="62">
        <f t="shared" si="1"/>
        <v>0</v>
      </c>
      <c r="X27" s="114"/>
      <c r="Y27" s="115"/>
      <c r="Z27" s="115"/>
      <c r="AA27" s="115"/>
      <c r="AB27" s="116"/>
      <c r="AC27" s="117"/>
      <c r="AD27" s="115"/>
      <c r="AE27" s="115"/>
      <c r="AF27" s="115"/>
      <c r="AG27" s="118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</row>
    <row r="28" spans="2:74" ht="24.95" customHeight="1" x14ac:dyDescent="0.25">
      <c r="B28" s="28">
        <f t="shared" si="2"/>
        <v>16</v>
      </c>
      <c r="C28" s="155"/>
      <c r="D28" s="156"/>
      <c r="E28" s="164"/>
      <c r="F28" s="165"/>
      <c r="G28" s="183"/>
      <c r="H28" s="184"/>
      <c r="I28" s="42"/>
      <c r="J28" s="13"/>
      <c r="K28" s="14"/>
      <c r="L28" s="24"/>
      <c r="M28" s="36"/>
      <c r="N28" s="19"/>
      <c r="O28" s="96"/>
      <c r="P28" s="97"/>
      <c r="Q28" s="89"/>
      <c r="R28" s="102"/>
      <c r="S28" s="103"/>
      <c r="T28" s="58"/>
      <c r="U28" s="131"/>
      <c r="V28" s="41">
        <f t="shared" si="0"/>
        <v>0</v>
      </c>
      <c r="W28" s="62">
        <f t="shared" si="1"/>
        <v>0</v>
      </c>
      <c r="X28" s="114"/>
      <c r="Y28" s="115"/>
      <c r="Z28" s="115"/>
      <c r="AA28" s="115"/>
      <c r="AB28" s="116"/>
      <c r="AC28" s="117"/>
      <c r="AD28" s="115"/>
      <c r="AE28" s="115"/>
      <c r="AF28" s="115"/>
      <c r="AG28" s="118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</row>
    <row r="29" spans="2:74" ht="24.95" customHeight="1" x14ac:dyDescent="0.25">
      <c r="B29" s="28">
        <f t="shared" si="2"/>
        <v>17</v>
      </c>
      <c r="C29" s="155"/>
      <c r="D29" s="156"/>
      <c r="E29" s="164"/>
      <c r="F29" s="165"/>
      <c r="G29" s="183"/>
      <c r="H29" s="184"/>
      <c r="I29" s="42"/>
      <c r="J29" s="13"/>
      <c r="K29" s="14"/>
      <c r="L29" s="24"/>
      <c r="M29" s="36"/>
      <c r="N29" s="19"/>
      <c r="O29" s="96"/>
      <c r="P29" s="97"/>
      <c r="Q29" s="89"/>
      <c r="R29" s="102"/>
      <c r="S29" s="103"/>
      <c r="T29" s="58"/>
      <c r="U29" s="131"/>
      <c r="V29" s="41">
        <f t="shared" si="0"/>
        <v>0</v>
      </c>
      <c r="W29" s="62">
        <f t="shared" si="1"/>
        <v>0</v>
      </c>
      <c r="X29" s="114"/>
      <c r="Y29" s="115"/>
      <c r="Z29" s="115"/>
      <c r="AA29" s="115"/>
      <c r="AB29" s="116"/>
      <c r="AC29" s="117"/>
      <c r="AD29" s="115"/>
      <c r="AE29" s="115"/>
      <c r="AF29" s="115"/>
      <c r="AG29" s="118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</row>
    <row r="30" spans="2:74" ht="24.95" customHeight="1" x14ac:dyDescent="0.25">
      <c r="B30" s="28">
        <f t="shared" si="2"/>
        <v>18</v>
      </c>
      <c r="C30" s="155"/>
      <c r="D30" s="156"/>
      <c r="E30" s="164"/>
      <c r="F30" s="165"/>
      <c r="G30" s="183"/>
      <c r="H30" s="184"/>
      <c r="I30" s="42"/>
      <c r="J30" s="13"/>
      <c r="K30" s="14"/>
      <c r="L30" s="24"/>
      <c r="M30" s="36"/>
      <c r="N30" s="19"/>
      <c r="O30" s="96"/>
      <c r="P30" s="97"/>
      <c r="Q30" s="89"/>
      <c r="R30" s="102"/>
      <c r="S30" s="103"/>
      <c r="T30" s="58"/>
      <c r="U30" s="131"/>
      <c r="V30" s="41">
        <f t="shared" si="0"/>
        <v>0</v>
      </c>
      <c r="W30" s="62">
        <f t="shared" si="1"/>
        <v>0</v>
      </c>
      <c r="X30" s="114"/>
      <c r="Y30" s="115"/>
      <c r="Z30" s="115"/>
      <c r="AA30" s="115"/>
      <c r="AB30" s="116"/>
      <c r="AC30" s="117"/>
      <c r="AD30" s="115"/>
      <c r="AE30" s="115"/>
      <c r="AF30" s="115"/>
      <c r="AG30" s="118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spans="2:74" ht="24.95" customHeight="1" x14ac:dyDescent="0.25">
      <c r="B31" s="28">
        <f t="shared" si="2"/>
        <v>19</v>
      </c>
      <c r="C31" s="155"/>
      <c r="D31" s="156"/>
      <c r="E31" s="164"/>
      <c r="F31" s="165"/>
      <c r="G31" s="183"/>
      <c r="H31" s="184"/>
      <c r="I31" s="42"/>
      <c r="J31" s="13"/>
      <c r="K31" s="14"/>
      <c r="L31" s="24"/>
      <c r="M31" s="36"/>
      <c r="N31" s="19"/>
      <c r="O31" s="96"/>
      <c r="P31" s="97"/>
      <c r="Q31" s="89"/>
      <c r="R31" s="102"/>
      <c r="S31" s="103"/>
      <c r="T31" s="58"/>
      <c r="U31" s="131"/>
      <c r="V31" s="41">
        <f t="shared" si="0"/>
        <v>0</v>
      </c>
      <c r="W31" s="62">
        <f t="shared" si="1"/>
        <v>0</v>
      </c>
      <c r="X31" s="114"/>
      <c r="Y31" s="115"/>
      <c r="Z31" s="115"/>
      <c r="AA31" s="115"/>
      <c r="AB31" s="116"/>
      <c r="AC31" s="117"/>
      <c r="AD31" s="115"/>
      <c r="AE31" s="115"/>
      <c r="AF31" s="115"/>
      <c r="AG31" s="118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2:74" ht="24.95" customHeight="1" x14ac:dyDescent="0.25">
      <c r="B32" s="28">
        <f t="shared" si="2"/>
        <v>20</v>
      </c>
      <c r="C32" s="155"/>
      <c r="D32" s="156"/>
      <c r="E32" s="164"/>
      <c r="F32" s="165"/>
      <c r="G32" s="183"/>
      <c r="H32" s="184"/>
      <c r="I32" s="42"/>
      <c r="J32" s="13"/>
      <c r="K32" s="14"/>
      <c r="L32" s="24"/>
      <c r="M32" s="36"/>
      <c r="N32" s="19"/>
      <c r="O32" s="96"/>
      <c r="P32" s="97"/>
      <c r="Q32" s="89"/>
      <c r="R32" s="102"/>
      <c r="S32" s="103"/>
      <c r="T32" s="58"/>
      <c r="U32" s="131"/>
      <c r="V32" s="41">
        <f t="shared" si="0"/>
        <v>0</v>
      </c>
      <c r="W32" s="62">
        <f t="shared" si="1"/>
        <v>0</v>
      </c>
      <c r="X32" s="114"/>
      <c r="Y32" s="115"/>
      <c r="Z32" s="115"/>
      <c r="AA32" s="115"/>
      <c r="AB32" s="116"/>
      <c r="AC32" s="117"/>
      <c r="AD32" s="115"/>
      <c r="AE32" s="115"/>
      <c r="AF32" s="115"/>
      <c r="AG32" s="118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spans="2:74" ht="24.95" customHeight="1" x14ac:dyDescent="0.25">
      <c r="B33" s="28">
        <f t="shared" si="2"/>
        <v>21</v>
      </c>
      <c r="C33" s="155"/>
      <c r="D33" s="156"/>
      <c r="E33" s="164"/>
      <c r="F33" s="165"/>
      <c r="G33" s="183"/>
      <c r="H33" s="184"/>
      <c r="I33" s="42"/>
      <c r="J33" s="13"/>
      <c r="K33" s="14"/>
      <c r="L33" s="24"/>
      <c r="M33" s="36"/>
      <c r="N33" s="19"/>
      <c r="O33" s="96"/>
      <c r="P33" s="97"/>
      <c r="Q33" s="89"/>
      <c r="R33" s="102"/>
      <c r="S33" s="103"/>
      <c r="T33" s="58"/>
      <c r="U33" s="131"/>
      <c r="V33" s="41">
        <f t="shared" si="0"/>
        <v>0</v>
      </c>
      <c r="W33" s="62">
        <f t="shared" si="1"/>
        <v>0</v>
      </c>
      <c r="X33" s="114"/>
      <c r="Y33" s="115"/>
      <c r="Z33" s="115"/>
      <c r="AA33" s="115"/>
      <c r="AB33" s="116"/>
      <c r="AC33" s="117"/>
      <c r="AD33" s="115"/>
      <c r="AE33" s="115"/>
      <c r="AF33" s="115"/>
      <c r="AG33" s="118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2:74" ht="24.95" customHeight="1" x14ac:dyDescent="0.25">
      <c r="B34" s="28">
        <f t="shared" si="2"/>
        <v>22</v>
      </c>
      <c r="C34" s="155"/>
      <c r="D34" s="156"/>
      <c r="E34" s="164"/>
      <c r="F34" s="165"/>
      <c r="G34" s="183"/>
      <c r="H34" s="184"/>
      <c r="I34" s="42"/>
      <c r="J34" s="13"/>
      <c r="K34" s="14"/>
      <c r="L34" s="24"/>
      <c r="M34" s="36"/>
      <c r="N34" s="19"/>
      <c r="O34" s="96"/>
      <c r="P34" s="97"/>
      <c r="Q34" s="89"/>
      <c r="R34" s="102"/>
      <c r="S34" s="103"/>
      <c r="T34" s="58"/>
      <c r="U34" s="131"/>
      <c r="V34" s="41">
        <f t="shared" si="0"/>
        <v>0</v>
      </c>
      <c r="W34" s="62">
        <f t="shared" si="1"/>
        <v>0</v>
      </c>
      <c r="X34" s="114"/>
      <c r="Y34" s="115"/>
      <c r="Z34" s="115"/>
      <c r="AA34" s="115"/>
      <c r="AB34" s="116"/>
      <c r="AC34" s="117"/>
      <c r="AD34" s="115"/>
      <c r="AE34" s="115"/>
      <c r="AF34" s="115"/>
      <c r="AG34" s="118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2:74" ht="24.95" customHeight="1" x14ac:dyDescent="0.25">
      <c r="B35" s="28">
        <f t="shared" si="2"/>
        <v>23</v>
      </c>
      <c r="C35" s="155"/>
      <c r="D35" s="156"/>
      <c r="E35" s="164"/>
      <c r="F35" s="165"/>
      <c r="G35" s="183"/>
      <c r="H35" s="184"/>
      <c r="I35" s="42"/>
      <c r="J35" s="13"/>
      <c r="K35" s="14"/>
      <c r="L35" s="24"/>
      <c r="M35" s="36"/>
      <c r="N35" s="19"/>
      <c r="O35" s="96"/>
      <c r="P35" s="97"/>
      <c r="Q35" s="89"/>
      <c r="R35" s="102"/>
      <c r="S35" s="103"/>
      <c r="T35" s="58"/>
      <c r="U35" s="131"/>
      <c r="V35" s="41">
        <f t="shared" si="0"/>
        <v>0</v>
      </c>
      <c r="W35" s="62">
        <f t="shared" si="1"/>
        <v>0</v>
      </c>
      <c r="X35" s="114"/>
      <c r="Y35" s="115"/>
      <c r="Z35" s="115"/>
      <c r="AA35" s="115"/>
      <c r="AB35" s="116"/>
      <c r="AC35" s="117"/>
      <c r="AD35" s="115"/>
      <c r="AE35" s="115"/>
      <c r="AF35" s="115"/>
      <c r="AG35" s="118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2:74" ht="24.95" customHeight="1" x14ac:dyDescent="0.25">
      <c r="B36" s="28">
        <f t="shared" si="2"/>
        <v>24</v>
      </c>
      <c r="C36" s="155"/>
      <c r="D36" s="156"/>
      <c r="E36" s="164"/>
      <c r="F36" s="165"/>
      <c r="G36" s="183"/>
      <c r="H36" s="184"/>
      <c r="I36" s="42"/>
      <c r="J36" s="13"/>
      <c r="K36" s="14"/>
      <c r="L36" s="24"/>
      <c r="M36" s="36"/>
      <c r="N36" s="19"/>
      <c r="O36" s="96"/>
      <c r="P36" s="97"/>
      <c r="Q36" s="89"/>
      <c r="R36" s="102"/>
      <c r="S36" s="103"/>
      <c r="T36" s="58"/>
      <c r="U36" s="131"/>
      <c r="V36" s="41">
        <f t="shared" si="0"/>
        <v>0</v>
      </c>
      <c r="W36" s="62">
        <f t="shared" si="1"/>
        <v>0</v>
      </c>
      <c r="X36" s="114"/>
      <c r="Y36" s="115"/>
      <c r="Z36" s="115"/>
      <c r="AA36" s="115"/>
      <c r="AB36" s="116"/>
      <c r="AC36" s="117"/>
      <c r="AD36" s="115"/>
      <c r="AE36" s="115"/>
      <c r="AF36" s="115"/>
      <c r="AG36" s="118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</row>
    <row r="37" spans="2:74" ht="24.95" customHeight="1" thickBot="1" x14ac:dyDescent="0.3">
      <c r="B37" s="29">
        <f t="shared" si="2"/>
        <v>25</v>
      </c>
      <c r="C37" s="228"/>
      <c r="D37" s="229"/>
      <c r="E37" s="226"/>
      <c r="F37" s="227"/>
      <c r="G37" s="183"/>
      <c r="H37" s="184"/>
      <c r="I37" s="42"/>
      <c r="J37" s="13"/>
      <c r="K37" s="14"/>
      <c r="L37" s="25"/>
      <c r="M37" s="37"/>
      <c r="N37" s="20"/>
      <c r="O37" s="98"/>
      <c r="P37" s="99"/>
      <c r="Q37" s="90"/>
      <c r="R37" s="104"/>
      <c r="S37" s="105"/>
      <c r="T37" s="59"/>
      <c r="U37" s="132"/>
      <c r="V37" s="108">
        <f t="shared" si="0"/>
        <v>0</v>
      </c>
      <c r="W37" s="63">
        <f t="shared" si="1"/>
        <v>0</v>
      </c>
      <c r="X37" s="119"/>
      <c r="Y37" s="120"/>
      <c r="Z37" s="120"/>
      <c r="AA37" s="120"/>
      <c r="AB37" s="121"/>
      <c r="AC37" s="122"/>
      <c r="AD37" s="120"/>
      <c r="AE37" s="120"/>
      <c r="AF37" s="120"/>
      <c r="AG37" s="123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</row>
    <row r="38" spans="2:74" ht="30" customHeight="1" thickTop="1" thickBot="1" x14ac:dyDescent="0.3">
      <c r="B38" s="124"/>
      <c r="C38" s="125"/>
      <c r="D38" s="126"/>
      <c r="E38" s="126"/>
      <c r="F38" s="125"/>
      <c r="G38" s="125"/>
      <c r="H38" s="125"/>
      <c r="I38" s="125"/>
      <c r="J38" s="125"/>
      <c r="K38" s="125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8"/>
      <c r="W38" s="129">
        <f>SUM(W13:W37)</f>
        <v>0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</row>
    <row r="39" spans="2:74" ht="30" customHeight="1" thickTop="1" thickBot="1" x14ac:dyDescent="0.3">
      <c r="B39" s="191" t="s">
        <v>12</v>
      </c>
      <c r="C39" s="192"/>
      <c r="D39" s="49">
        <v>45967</v>
      </c>
      <c r="E39" s="30">
        <v>45968</v>
      </c>
      <c r="F39" s="30">
        <v>45969</v>
      </c>
      <c r="G39" s="30">
        <v>45970</v>
      </c>
      <c r="H39" s="79">
        <v>45971</v>
      </c>
      <c r="I39" s="67"/>
      <c r="J39" s="67"/>
      <c r="K39" s="68"/>
      <c r="L39" s="67"/>
      <c r="M39" s="75"/>
      <c r="N39" s="76"/>
      <c r="O39" s="5"/>
      <c r="P39" s="5"/>
      <c r="Q39" s="5"/>
      <c r="R39" s="5"/>
      <c r="S39" s="5"/>
      <c r="T39" s="5"/>
      <c r="U39" s="5"/>
      <c r="V39" s="219"/>
      <c r="W39" s="221">
        <f>W38+(30*I40)+(15*I41)+(30*I42)</f>
        <v>0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</row>
    <row r="40" spans="2:74" ht="30" customHeight="1" thickBot="1" x14ac:dyDescent="0.3">
      <c r="B40" s="133" t="s">
        <v>33</v>
      </c>
      <c r="C40" s="134"/>
      <c r="D40" s="65"/>
      <c r="E40" s="66"/>
      <c r="F40" s="72"/>
      <c r="G40" s="72"/>
      <c r="H40" s="80"/>
      <c r="I40" s="83">
        <f>SUM(D40:H40)</f>
        <v>0</v>
      </c>
      <c r="J40" s="67"/>
      <c r="K40" s="68"/>
      <c r="L40" s="67"/>
      <c r="M40" s="75"/>
      <c r="N40" s="76"/>
      <c r="O40" s="5"/>
      <c r="P40" s="5"/>
      <c r="Q40" s="5"/>
      <c r="R40" s="5"/>
      <c r="S40" s="5"/>
      <c r="T40" s="5"/>
      <c r="U40" s="5"/>
      <c r="V40" s="219"/>
      <c r="W40" s="222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</row>
    <row r="41" spans="2:74" ht="36" customHeight="1" x14ac:dyDescent="0.25">
      <c r="B41" s="133" t="s">
        <v>15</v>
      </c>
      <c r="C41" s="134"/>
      <c r="D41" s="72"/>
      <c r="E41" s="72"/>
      <c r="F41" s="64"/>
      <c r="G41" s="64"/>
      <c r="H41" s="81"/>
      <c r="I41" s="83">
        <f>SUM(F41+G41)</f>
        <v>0</v>
      </c>
      <c r="J41" s="67"/>
      <c r="K41" s="68"/>
      <c r="L41" s="67"/>
      <c r="M41" s="67"/>
      <c r="N41" s="77"/>
      <c r="O41" s="5"/>
      <c r="P41" s="5"/>
      <c r="Q41" s="5"/>
      <c r="R41" s="5"/>
      <c r="S41" s="5"/>
      <c r="T41" s="5"/>
      <c r="U41" s="5"/>
      <c r="V41" s="219"/>
      <c r="W41" s="222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</row>
    <row r="42" spans="2:74" ht="29.25" customHeight="1" thickBot="1" x14ac:dyDescent="0.3">
      <c r="B42" s="224" t="s">
        <v>20</v>
      </c>
      <c r="C42" s="225"/>
      <c r="D42" s="50"/>
      <c r="E42" s="31"/>
      <c r="F42" s="31"/>
      <c r="G42" s="31"/>
      <c r="H42" s="82"/>
      <c r="I42" s="84">
        <f t="shared" ref="I42" si="3">SUM(D42:H42)</f>
        <v>0</v>
      </c>
      <c r="J42" s="78"/>
      <c r="K42" s="78"/>
      <c r="L42" s="78"/>
      <c r="M42" s="69"/>
      <c r="N42" s="70"/>
      <c r="O42" s="71"/>
      <c r="P42" s="71"/>
      <c r="Q42" s="71"/>
      <c r="R42" s="71"/>
      <c r="S42" s="71"/>
      <c r="T42" s="71"/>
      <c r="U42" s="71"/>
      <c r="V42" s="220"/>
      <c r="W42" s="22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</row>
    <row r="43" spans="2:74" ht="15.75" thickTop="1" x14ac:dyDescent="0.25"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</row>
  </sheetData>
  <sheetProtection algorithmName="SHA-512" hashValue="0oXv2CZoOM32c/QhRxfJOg6aJlehIxcPui5O+M5tj7EyN2QUOdYa4Hvcu/vomu63/xgdiU+zTlxXkB4AeGlQhw==" saltValue="9KWLFm9Do4QNr2xckORpLw==" spinCount="100000" sheet="1" objects="1" scenarios="1"/>
  <dataConsolidate/>
  <mergeCells count="120">
    <mergeCell ref="AD11:AD12"/>
    <mergeCell ref="AE11:AE12"/>
    <mergeCell ref="AF11:AF12"/>
    <mergeCell ref="AG11:AG12"/>
    <mergeCell ref="X10:AG10"/>
    <mergeCell ref="Q9:S9"/>
    <mergeCell ref="X11:X12"/>
    <mergeCell ref="Y11:Y12"/>
    <mergeCell ref="Z11:Z12"/>
    <mergeCell ref="AA11:AA12"/>
    <mergeCell ref="AB11:AB12"/>
    <mergeCell ref="AC11:AC12"/>
    <mergeCell ref="J10:J12"/>
    <mergeCell ref="K10:K12"/>
    <mergeCell ref="N3:W6"/>
    <mergeCell ref="E7:W7"/>
    <mergeCell ref="D8:H8"/>
    <mergeCell ref="B9:K9"/>
    <mergeCell ref="V11:V12"/>
    <mergeCell ref="V39:V42"/>
    <mergeCell ref="W39:W42"/>
    <mergeCell ref="C29:D29"/>
    <mergeCell ref="E29:F29"/>
    <mergeCell ref="B42:C42"/>
    <mergeCell ref="G36:H36"/>
    <mergeCell ref="G37:H37"/>
    <mergeCell ref="B41:C41"/>
    <mergeCell ref="C35:D35"/>
    <mergeCell ref="C36:D36"/>
    <mergeCell ref="C34:D34"/>
    <mergeCell ref="E35:F35"/>
    <mergeCell ref="E36:F36"/>
    <mergeCell ref="E37:F37"/>
    <mergeCell ref="E34:F34"/>
    <mergeCell ref="C37:D37"/>
    <mergeCell ref="N9:P9"/>
    <mergeCell ref="V8:W8"/>
    <mergeCell ref="B5:G5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G34:H34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C25:D25"/>
    <mergeCell ref="C26:D26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B40:C40"/>
    <mergeCell ref="T10:T12"/>
    <mergeCell ref="W11:W12"/>
    <mergeCell ref="B2:W2"/>
    <mergeCell ref="C10:D12"/>
    <mergeCell ref="E10:F12"/>
    <mergeCell ref="B10:B12"/>
    <mergeCell ref="C32:D32"/>
    <mergeCell ref="L8:O8"/>
    <mergeCell ref="J8:K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L9:M9"/>
    <mergeCell ref="B3:F3"/>
    <mergeCell ref="U10:U12"/>
  </mergeCells>
  <phoneticPr fontId="6" type="noConversion"/>
  <dataValidations count="10">
    <dataValidation type="list" allowBlank="1" showInputMessage="1" showErrorMessage="1" sqref="F41:G42 D42:E42 D40:E40 H40 H42" xr:uid="{00000000-0002-0000-0000-000003000000}">
      <formula1>"0,1,2,3,4,5,6,7,8,9,10,11,12,13,14,15,16,17,18,19,20,21,22,23,24,25"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L38:U38" xr:uid="{00000000-0002-0000-0000-000001000000}">
      <formula1>"0,1"</formula1>
    </dataValidation>
    <dataValidation type="list" allowBlank="1" showInputMessage="1" showErrorMessage="1" sqref="L13:S37 U13:U37" xr:uid="{00000000-0002-0000-0000-000004000000}">
      <formula1>"1, 0"</formula1>
    </dataValidation>
    <dataValidation type="list" allowBlank="1" showInputMessage="1" showErrorMessage="1" sqref="G38:K38" xr:uid="{00000000-0002-0000-0000-000002000000}">
      <formula1>"ATHLETE, COACH, TEAM LEADER, OFFICIAL, PHYSIO"</formula1>
    </dataValidation>
    <dataValidation type="date" allowBlank="1" showInputMessage="1" showErrorMessage="1" sqref="J13:J37" xr:uid="{1FEFFB61-8BA1-44D0-AB08-F6B986981A5E}">
      <formula1>45966</formula1>
      <formula2>45969</formula2>
    </dataValidation>
    <dataValidation type="date" allowBlank="1" showInputMessage="1" showErrorMessage="1" sqref="K13:K37" xr:uid="{DD62637B-04DD-4D61-8568-B38825733289}">
      <formula1>45969</formula1>
      <formula2>45972</formula2>
    </dataValidation>
    <dataValidation type="list" allowBlank="1" showInputMessage="1" showErrorMessage="1" sqref="X13:X37" xr:uid="{2BF6C5E2-6AC7-416C-B024-966DC9DCAF40}">
      <formula1>$J13</formula1>
    </dataValidation>
    <dataValidation type="list" allowBlank="1" showInputMessage="1" showErrorMessage="1" sqref="AC13:AC37" xr:uid="{16F4F5B5-76DD-403A-AD21-701829E21A6F}">
      <formula1>$K13</formula1>
    </dataValidation>
    <dataValidation type="list" allowBlank="1" showInputMessage="1" showErrorMessage="1" sqref="AB13:AB37 AG13:AG37" xr:uid="{F3F0316F-B8E3-4562-AB9F-9F21BCCD44AE}">
      <formula1>"Treviso,Venezia"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ignoredErrors>
    <ignoredError sqref="W38" evalError="1"/>
    <ignoredError sqref="I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2025-09-30T13:32:41Z</dcterms:modified>
</cp:coreProperties>
</file>