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oszela\Desktop\"/>
    </mc:Choice>
  </mc:AlternateContent>
  <xr:revisionPtr revIDLastSave="0" documentId="8_{315350C1-40F6-49D7-BABA-8898DDDCF1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tel&amp;travel form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M46" i="1" s="1"/>
  <c r="G46" i="1"/>
  <c r="I45" i="1"/>
  <c r="M45" i="1" s="1"/>
  <c r="G45" i="1"/>
  <c r="I44" i="1"/>
  <c r="M44" i="1" s="1"/>
  <c r="G44" i="1"/>
  <c r="I43" i="1"/>
  <c r="M43" i="1" s="1"/>
  <c r="G43" i="1"/>
  <c r="I42" i="1"/>
  <c r="M42" i="1" s="1"/>
  <c r="G42" i="1"/>
  <c r="I41" i="1"/>
  <c r="M41" i="1" s="1"/>
  <c r="G41" i="1"/>
  <c r="I40" i="1"/>
  <c r="M40" i="1" s="1"/>
  <c r="G40" i="1"/>
  <c r="I39" i="1"/>
  <c r="M39" i="1" s="1"/>
  <c r="G39" i="1"/>
  <c r="I38" i="1"/>
  <c r="M38" i="1" s="1"/>
  <c r="G38" i="1"/>
  <c r="I37" i="1"/>
  <c r="M37" i="1" s="1"/>
  <c r="G37" i="1"/>
  <c r="I36" i="1"/>
  <c r="M36" i="1" s="1"/>
  <c r="G36" i="1"/>
  <c r="I35" i="1"/>
  <c r="M35" i="1" s="1"/>
  <c r="G35" i="1"/>
  <c r="I34" i="1"/>
  <c r="M34" i="1" s="1"/>
  <c r="G34" i="1"/>
  <c r="I33" i="1"/>
  <c r="M33" i="1" s="1"/>
  <c r="G33" i="1"/>
  <c r="I32" i="1"/>
  <c r="M32" i="1" s="1"/>
  <c r="G32" i="1"/>
  <c r="I31" i="1"/>
  <c r="M31" i="1" s="1"/>
  <c r="G31" i="1"/>
  <c r="I30" i="1"/>
  <c r="M30" i="1" s="1"/>
  <c r="G30" i="1"/>
  <c r="G29" i="1"/>
  <c r="I29" i="1" s="1"/>
  <c r="M29" i="1" s="1"/>
  <c r="G28" i="1"/>
  <c r="I28" i="1" s="1"/>
  <c r="M28" i="1" s="1"/>
  <c r="M48" i="1" l="1"/>
</calcChain>
</file>

<file path=xl/sharedStrings.xml><?xml version="1.0" encoding="utf-8"?>
<sst xmlns="http://schemas.openxmlformats.org/spreadsheetml/2006/main" count="60" uniqueCount="51">
  <si>
    <t>WARSAW VETERAN EUROPEAN CUP 2026</t>
  </si>
  <si>
    <t>Warsaw, Poland, 18.04.2026</t>
  </si>
  <si>
    <t>HOTEL GOLDEN TULIP</t>
  </si>
  <si>
    <t>Federation:</t>
  </si>
  <si>
    <t>Prices/person/nights</t>
  </si>
  <si>
    <t>BB/1 night/per person</t>
  </si>
  <si>
    <t xml:space="preserve">Contact Person Name </t>
  </si>
  <si>
    <t>Single room</t>
  </si>
  <si>
    <t>Mob</t>
  </si>
  <si>
    <t>Double room</t>
  </si>
  <si>
    <t>Email</t>
  </si>
  <si>
    <t>DETAILS FOR INVOICE</t>
  </si>
  <si>
    <t>Federation/ Name</t>
  </si>
  <si>
    <t>Address:</t>
  </si>
  <si>
    <t>Vat no:</t>
  </si>
  <si>
    <t>Arrival Information</t>
  </si>
  <si>
    <t>Number of persons</t>
  </si>
  <si>
    <t>Departure Information</t>
  </si>
  <si>
    <t>Date</t>
  </si>
  <si>
    <t>Time</t>
  </si>
  <si>
    <t>Flight No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</si>
  <si>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</si>
  <si>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</si>
  <si>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</si>
  <si>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</si>
  <si>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</si>
  <si>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</si>
  <si>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</si>
  <si>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Function/SEX</t>
  </si>
  <si>
    <t>Check in</t>
  </si>
  <si>
    <t>Check out</t>
  </si>
  <si>
    <t>No. Of nights</t>
  </si>
  <si>
    <t>Type of room</t>
  </si>
  <si>
    <t>Prices Per person</t>
  </si>
  <si>
    <t>Entry fee</t>
  </si>
  <si>
    <t>Transfert from/to airport</t>
  </si>
  <si>
    <t>Will You stay for camp? YES/NO</t>
  </si>
  <si>
    <t>TOTAL</t>
  </si>
  <si>
    <t>Kowalski</t>
  </si>
  <si>
    <t>Jacek</t>
  </si>
  <si>
    <t>athlete/M</t>
  </si>
  <si>
    <t>sgl</t>
  </si>
  <si>
    <t>no</t>
  </si>
  <si>
    <t>YES</t>
  </si>
  <si>
    <t xml:space="preserve">Kowalska </t>
  </si>
  <si>
    <t>Anna</t>
  </si>
  <si>
    <t>athlete/F</t>
  </si>
  <si>
    <t>yes</t>
  </si>
  <si>
    <t>Julia</t>
  </si>
  <si>
    <t>twin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</si>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</sst>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€-1]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22">
    <font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b/>
      <i/>
      <sz val="7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11"/>
      <color theme="1"/>
      <name val="Calibri"/>
      <family val="2"/>
      <charset val="162"/>
      <scheme val="minor"/>
    </font>
    <font>
      <b/>
      <sz val="9"/>
      <color indexed="8"/>
      <name val="Verdana"/>
      <family val="2"/>
      <charset val="238"/>
    </font>
    <font>
      <b/>
      <i/>
      <sz val="9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8"/>
      <color indexed="8"/>
      <name val="Verdana"/>
      <family val="2"/>
      <charset val="238"/>
    </font>
    <font>
      <b/>
      <sz val="8"/>
      <color indexed="8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FF0000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alignment horizontal="justify" vertical="center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0" fillId="0" borderId="7" xfId="0" applyNumberFormat="1" applyBorder="1" applyProtection="1">
      <protection locked="0"/>
    </xf>
    <xf numFmtId="20" fontId="0" fillId="0" borderId="7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18" fillId="0" borderId="0" xfId="0" applyFont="1"/>
    <xf numFmtId="0" fontId="15" fillId="7" borderId="29" xfId="0" applyFont="1" applyFill="1" applyBorder="1" applyAlignment="1" applyProtection="1">
      <alignment horizontal="center" wrapText="1"/>
      <protection locked="0"/>
    </xf>
    <xf numFmtId="0" fontId="16" fillId="0" borderId="7" xfId="0" applyFont="1" applyBorder="1" applyAlignment="1" applyProtection="1">
      <alignment wrapText="1"/>
      <protection locked="0"/>
    </xf>
    <xf numFmtId="0" fontId="16" fillId="0" borderId="7" xfId="0" applyFont="1" applyBorder="1" applyProtection="1">
      <protection locked="0"/>
    </xf>
    <xf numFmtId="164" fontId="0" fillId="0" borderId="7" xfId="0" applyNumberFormat="1" applyBorder="1" applyProtection="1">
      <protection locked="0"/>
    </xf>
    <xf numFmtId="166" fontId="16" fillId="0" borderId="10" xfId="0" applyNumberFormat="1" applyFont="1" applyBorder="1" applyAlignment="1" applyProtection="1">
      <alignment horizontal="center" wrapText="1"/>
      <protection locked="0"/>
    </xf>
    <xf numFmtId="165" fontId="16" fillId="0" borderId="7" xfId="0" applyNumberFormat="1" applyFont="1" applyBorder="1" applyAlignment="1" applyProtection="1">
      <alignment horizontal="center" wrapText="1"/>
      <protection locked="0"/>
    </xf>
    <xf numFmtId="14" fontId="16" fillId="0" borderId="7" xfId="0" applyNumberFormat="1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center" vertical="top" wrapText="1"/>
      <protection locked="0"/>
    </xf>
    <xf numFmtId="0" fontId="15" fillId="7" borderId="32" xfId="0" applyFont="1" applyFill="1" applyBorder="1" applyAlignment="1" applyProtection="1">
      <alignment horizontal="center" wrapText="1"/>
      <protection locked="0"/>
    </xf>
    <xf numFmtId="0" fontId="16" fillId="0" borderId="33" xfId="0" applyFont="1" applyBorder="1" applyProtection="1">
      <protection locked="0"/>
    </xf>
    <xf numFmtId="14" fontId="16" fillId="0" borderId="33" xfId="0" applyNumberFormat="1" applyFont="1" applyBorder="1" applyAlignment="1" applyProtection="1">
      <alignment horizontal="right"/>
      <protection locked="0"/>
    </xf>
    <xf numFmtId="0" fontId="16" fillId="0" borderId="33" xfId="0" applyFont="1" applyBorder="1" applyAlignment="1" applyProtection="1">
      <alignment horizontal="center" vertical="top" wrapText="1"/>
      <protection locked="0"/>
    </xf>
    <xf numFmtId="164" fontId="0" fillId="0" borderId="33" xfId="0" applyNumberFormat="1" applyBorder="1" applyProtection="1">
      <protection locked="0"/>
    </xf>
    <xf numFmtId="166" fontId="16" fillId="0" borderId="23" xfId="0" applyNumberFormat="1" applyFont="1" applyBorder="1" applyAlignment="1" applyProtection="1">
      <alignment horizontal="center" wrapText="1"/>
      <protection locked="0"/>
    </xf>
    <xf numFmtId="165" fontId="16" fillId="0" borderId="33" xfId="0" applyNumberFormat="1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167" fontId="20" fillId="0" borderId="0" xfId="0" applyNumberFormat="1" applyFont="1" applyAlignment="1" applyProtection="1">
      <alignment horizontal="center"/>
      <protection locked="0"/>
    </xf>
    <xf numFmtId="168" fontId="20" fillId="0" borderId="0" xfId="0" applyNumberFormat="1" applyFont="1" applyAlignment="1" applyProtection="1">
      <alignment horizontal="center" wrapText="1"/>
      <protection locked="0"/>
    </xf>
    <xf numFmtId="168" fontId="20" fillId="0" borderId="0" xfId="0" applyNumberFormat="1" applyFont="1" applyAlignment="1" applyProtection="1">
      <alignment horizontal="center"/>
      <protection locked="0"/>
    </xf>
    <xf numFmtId="165" fontId="21" fillId="0" borderId="0" xfId="0" applyNumberFormat="1" applyFont="1" applyProtection="1">
      <protection locked="0"/>
    </xf>
    <xf numFmtId="0" fontId="0" fillId="0" borderId="7" xfId="0" applyBorder="1" applyAlignment="1" applyProtection="1">
      <alignment horizontal="left" vertical="top"/>
      <protection locked="0"/>
    </xf>
    <xf numFmtId="3" fontId="0" fillId="0" borderId="7" xfId="0" applyNumberFormat="1" applyBorder="1" applyAlignment="1" applyProtection="1">
      <alignment horizontal="left" vertical="top"/>
      <protection locked="0"/>
    </xf>
    <xf numFmtId="0" fontId="9" fillId="0" borderId="7" xfId="1" applyBorder="1" applyAlignment="1" applyProtection="1">
      <alignment horizontal="left" vertical="top"/>
      <protection locked="0"/>
    </xf>
    <xf numFmtId="14" fontId="16" fillId="0" borderId="7" xfId="0" applyNumberFormat="1" applyFont="1" applyBorder="1" applyAlignment="1" applyProtection="1">
      <alignment vertical="top" wrapText="1"/>
      <protection locked="0"/>
    </xf>
    <xf numFmtId="0" fontId="15" fillId="2" borderId="26" xfId="0" applyFont="1" applyFill="1" applyBorder="1" applyAlignment="1" applyProtection="1">
      <alignment horizontal="center" vertical="top" wrapText="1"/>
    </xf>
    <xf numFmtId="0" fontId="16" fillId="2" borderId="18" xfId="0" applyFont="1" applyFill="1" applyBorder="1" applyAlignment="1" applyProtection="1">
      <alignment horizontal="center" vertical="top" wrapText="1"/>
    </xf>
    <xf numFmtId="14" fontId="16" fillId="2" borderId="18" xfId="0" applyNumberFormat="1" applyFont="1" applyFill="1" applyBorder="1" applyAlignment="1" applyProtection="1">
      <alignment vertical="top" wrapText="1"/>
    </xf>
    <xf numFmtId="0" fontId="16" fillId="2" borderId="18" xfId="0" applyFont="1" applyFill="1" applyBorder="1" applyAlignment="1" applyProtection="1">
      <alignment vertical="top" wrapText="1"/>
    </xf>
    <xf numFmtId="165" fontId="16" fillId="2" borderId="18" xfId="0" applyNumberFormat="1" applyFont="1" applyFill="1" applyBorder="1" applyAlignment="1" applyProtection="1">
      <alignment horizontal="right" wrapText="1"/>
    </xf>
    <xf numFmtId="0" fontId="16" fillId="2" borderId="27" xfId="0" applyFont="1" applyFill="1" applyBorder="1" applyAlignment="1" applyProtection="1">
      <alignment horizontal="center" vertical="top" wrapText="1"/>
    </xf>
    <xf numFmtId="165" fontId="16" fillId="2" borderId="13" xfId="0" applyNumberFormat="1" applyFont="1" applyFill="1" applyBorder="1" applyAlignment="1" applyProtection="1">
      <alignment horizontal="center" wrapText="1"/>
    </xf>
    <xf numFmtId="165" fontId="17" fillId="2" borderId="28" xfId="0" applyNumberFormat="1" applyFont="1" applyFill="1" applyBorder="1" applyProtection="1"/>
    <xf numFmtId="0" fontId="15" fillId="2" borderId="29" xfId="0" applyFont="1" applyFill="1" applyBorder="1" applyAlignment="1" applyProtection="1">
      <alignment horizontal="center" vertical="top" wrapText="1"/>
    </xf>
    <xf numFmtId="0" fontId="16" fillId="2" borderId="7" xfId="0" applyFont="1" applyFill="1" applyBorder="1" applyAlignment="1" applyProtection="1">
      <alignment horizontal="center" vertical="top" wrapText="1"/>
    </xf>
    <xf numFmtId="14" fontId="16" fillId="2" borderId="7" xfId="0" applyNumberFormat="1" applyFont="1" applyFill="1" applyBorder="1" applyAlignment="1" applyProtection="1">
      <alignment vertical="top" wrapText="1"/>
    </xf>
    <xf numFmtId="0" fontId="16" fillId="2" borderId="7" xfId="0" applyFont="1" applyFill="1" applyBorder="1" applyAlignment="1" applyProtection="1">
      <alignment vertical="top" wrapText="1"/>
    </xf>
    <xf numFmtId="165" fontId="16" fillId="2" borderId="7" xfId="0" applyNumberFormat="1" applyFont="1" applyFill="1" applyBorder="1" applyAlignment="1" applyProtection="1">
      <alignment horizontal="right" wrapText="1"/>
    </xf>
    <xf numFmtId="0" fontId="16" fillId="2" borderId="10" xfId="0" applyFont="1" applyFill="1" applyBorder="1" applyAlignment="1" applyProtection="1">
      <alignment horizontal="center" vertical="top" wrapText="1"/>
    </xf>
    <xf numFmtId="165" fontId="16" fillId="2" borderId="7" xfId="0" applyNumberFormat="1" applyFont="1" applyFill="1" applyBorder="1" applyAlignment="1" applyProtection="1">
      <alignment horizontal="center" wrapText="1"/>
    </xf>
    <xf numFmtId="165" fontId="17" fillId="2" borderId="30" xfId="0" applyNumberFormat="1" applyFont="1" applyFill="1" applyBorder="1" applyProtection="1"/>
    <xf numFmtId="165" fontId="16" fillId="2" borderId="31" xfId="0" applyNumberFormat="1" applyFont="1" applyFill="1" applyBorder="1" applyAlignment="1" applyProtection="1">
      <alignment horizontal="right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2" fontId="0" fillId="0" borderId="7" xfId="0" applyNumberFormat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top"/>
    </xf>
    <xf numFmtId="0" fontId="5" fillId="0" borderId="0" xfId="0" applyFont="1" applyProtection="1"/>
    <xf numFmtId="0" fontId="0" fillId="0" borderId="0" xfId="0" applyAlignment="1" applyProtection="1">
      <alignment horizontal="center"/>
    </xf>
    <xf numFmtId="0" fontId="6" fillId="0" borderId="7" xfId="0" applyFont="1" applyBorder="1" applyAlignment="1" applyProtection="1">
      <alignment horizontal="justify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justify" vertical="center" wrapText="1"/>
    </xf>
    <xf numFmtId="164" fontId="8" fillId="0" borderId="7" xfId="0" applyNumberFormat="1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top"/>
    </xf>
    <xf numFmtId="0" fontId="11" fillId="3" borderId="7" xfId="2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 wrapText="1"/>
    </xf>
    <xf numFmtId="0" fontId="11" fillId="3" borderId="10" xfId="2" applyFont="1" applyFill="1" applyBorder="1" applyAlignment="1" applyProtection="1">
      <alignment horizontal="center" vertical="center"/>
    </xf>
    <xf numFmtId="0" fontId="11" fillId="3" borderId="11" xfId="2" applyFont="1" applyFill="1" applyBorder="1" applyAlignment="1" applyProtection="1">
      <alignment horizontal="center" vertical="center"/>
    </xf>
    <xf numFmtId="0" fontId="11" fillId="3" borderId="12" xfId="2" applyFont="1" applyFill="1" applyBorder="1" applyAlignment="1" applyProtection="1">
      <alignment horizontal="center" vertical="center"/>
    </xf>
    <xf numFmtId="0" fontId="11" fillId="3" borderId="7" xfId="2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top" wrapText="1"/>
    </xf>
    <xf numFmtId="0" fontId="13" fillId="0" borderId="15" xfId="0" applyFont="1" applyBorder="1" applyAlignment="1" applyProtection="1">
      <alignment horizontal="center" vertical="top" wrapText="1"/>
    </xf>
    <xf numFmtId="0" fontId="13" fillId="0" borderId="15" xfId="0" applyFont="1" applyBorder="1" applyAlignment="1" applyProtection="1">
      <alignment vertical="top" wrapText="1"/>
    </xf>
    <xf numFmtId="0" fontId="13" fillId="4" borderId="15" xfId="0" applyFont="1" applyFill="1" applyBorder="1" applyAlignment="1" applyProtection="1">
      <alignment vertical="top" wrapText="1"/>
    </xf>
    <xf numFmtId="0" fontId="13" fillId="5" borderId="15" xfId="0" applyFont="1" applyFill="1" applyBorder="1" applyAlignment="1" applyProtection="1">
      <alignment vertical="top" wrapText="1"/>
    </xf>
    <xf numFmtId="0" fontId="14" fillId="5" borderId="16" xfId="0" applyFont="1" applyFill="1" applyBorder="1" applyAlignment="1" applyProtection="1">
      <alignment horizontal="center" vertical="top" wrapText="1"/>
    </xf>
    <xf numFmtId="0" fontId="14" fillId="5" borderId="17" xfId="0" applyFont="1" applyFill="1" applyBorder="1" applyAlignment="1" applyProtection="1">
      <alignment horizontal="center" vertical="top" wrapText="1"/>
    </xf>
    <xf numFmtId="0" fontId="13" fillId="4" borderId="18" xfId="0" applyFont="1" applyFill="1" applyBorder="1" applyAlignment="1" applyProtection="1">
      <alignment horizontal="center" vertical="top" wrapText="1"/>
    </xf>
    <xf numFmtId="0" fontId="14" fillId="6" borderId="19" xfId="0" applyFont="1" applyFill="1" applyBorder="1" applyAlignment="1" applyProtection="1">
      <alignment horizontal="center" vertical="top" wrapText="1"/>
    </xf>
    <xf numFmtId="0" fontId="13" fillId="0" borderId="20" xfId="0" applyFont="1" applyBorder="1" applyAlignment="1" applyProtection="1">
      <alignment horizontal="center" vertical="top" wrapText="1"/>
    </xf>
    <xf numFmtId="0" fontId="13" fillId="0" borderId="21" xfId="0" applyFont="1" applyBorder="1" applyAlignment="1" applyProtection="1">
      <alignment horizontal="center" vertical="top" wrapText="1"/>
    </xf>
    <xf numFmtId="0" fontId="13" fillId="0" borderId="21" xfId="0" applyFont="1" applyBorder="1" applyAlignment="1" applyProtection="1">
      <alignment vertical="top" wrapText="1"/>
    </xf>
    <xf numFmtId="0" fontId="13" fillId="4" borderId="21" xfId="0" applyFont="1" applyFill="1" applyBorder="1" applyAlignment="1" applyProtection="1">
      <alignment vertical="top" wrapText="1"/>
    </xf>
    <xf numFmtId="0" fontId="13" fillId="5" borderId="21" xfId="0" applyFont="1" applyFill="1" applyBorder="1" applyAlignment="1" applyProtection="1">
      <alignment vertical="top" wrapText="1"/>
    </xf>
    <xf numFmtId="0" fontId="14" fillId="5" borderId="22" xfId="0" applyFont="1" applyFill="1" applyBorder="1" applyAlignment="1" applyProtection="1">
      <alignment horizontal="center" vertical="top" wrapText="1"/>
    </xf>
    <xf numFmtId="0" fontId="14" fillId="5" borderId="23" xfId="0" applyFont="1" applyFill="1" applyBorder="1" applyAlignment="1" applyProtection="1">
      <alignment horizontal="center" vertical="top" wrapText="1"/>
    </xf>
    <xf numFmtId="0" fontId="13" fillId="4" borderId="24" xfId="0" applyFont="1" applyFill="1" applyBorder="1" applyAlignment="1" applyProtection="1">
      <alignment horizontal="center" vertical="top" wrapText="1"/>
    </xf>
    <xf numFmtId="0" fontId="14" fillId="6" borderId="25" xfId="0" applyFont="1" applyFill="1" applyBorder="1" applyAlignment="1" applyProtection="1">
      <alignment horizontal="center" vertical="top" wrapText="1"/>
    </xf>
    <xf numFmtId="0" fontId="16" fillId="0" borderId="7" xfId="0" applyFont="1" applyBorder="1" applyAlignment="1" applyProtection="1">
      <alignment vertical="top" wrapText="1"/>
    </xf>
    <xf numFmtId="0" fontId="16" fillId="0" borderId="33" xfId="0" applyFont="1" applyBorder="1" applyAlignment="1" applyProtection="1">
      <alignment vertical="top" wrapText="1"/>
    </xf>
    <xf numFmtId="165" fontId="16" fillId="0" borderId="7" xfId="0" applyNumberFormat="1" applyFont="1" applyBorder="1" applyAlignment="1" applyProtection="1">
      <alignment horizontal="right" wrapText="1"/>
    </xf>
    <xf numFmtId="165" fontId="16" fillId="0" borderId="33" xfId="0" applyNumberFormat="1" applyFont="1" applyBorder="1" applyAlignment="1" applyProtection="1">
      <alignment horizontal="right" wrapText="1"/>
    </xf>
    <xf numFmtId="165" fontId="17" fillId="8" borderId="30" xfId="0" applyNumberFormat="1" applyFont="1" applyFill="1" applyBorder="1" applyProtection="1"/>
    <xf numFmtId="165" fontId="17" fillId="8" borderId="25" xfId="0" applyNumberFormat="1" applyFont="1" applyFill="1" applyBorder="1" applyProtection="1"/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topLeftCell="A3" zoomScale="90" zoomScaleNormal="90" workbookViewId="0">
      <selection activeCell="F16" sqref="F16"/>
    </sheetView>
  </sheetViews>
  <sheetFormatPr defaultRowHeight="15"/>
  <cols>
    <col min="1" max="1" width="3.7109375" style="2" customWidth="1"/>
    <col min="2" max="2" width="11.7109375" style="1" customWidth="1"/>
    <col min="3" max="3" width="18.7109375" style="1" customWidth="1"/>
    <col min="4" max="4" width="9.7109375" style="1" customWidth="1"/>
    <col min="5" max="5" width="11.5703125" style="1" customWidth="1"/>
    <col min="6" max="6" width="12.85546875" style="1" customWidth="1"/>
    <col min="7" max="7" width="11.140625" style="1" customWidth="1"/>
    <col min="8" max="8" width="11" style="1" bestFit="1" customWidth="1"/>
    <col min="9" max="9" width="13.28515625" style="1" customWidth="1"/>
    <col min="10" max="10" width="14.7109375" style="1" customWidth="1"/>
    <col min="11" max="11" width="14.7109375" style="2" customWidth="1"/>
    <col min="12" max="12" width="14.140625" style="1" customWidth="1"/>
    <col min="13" max="13" width="13.7109375" style="1" customWidth="1"/>
    <col min="14" max="14" width="11.28515625" style="1" customWidth="1"/>
    <col min="15" max="15" width="16.28515625" style="1" customWidth="1"/>
    <col min="16" max="17" width="13.7109375" style="1" customWidth="1"/>
    <col min="18" max="16384" width="9.140625" style="1"/>
  </cols>
  <sheetData>
    <row r="1" spans="2:13" ht="15.75" thickBot="1"/>
    <row r="2" spans="2:13" ht="15.4" customHeight="1">
      <c r="C2" s="60" t="s">
        <v>0</v>
      </c>
      <c r="D2" s="61"/>
      <c r="E2" s="61"/>
      <c r="F2" s="61"/>
      <c r="G2" s="61"/>
      <c r="H2" s="61"/>
      <c r="I2" s="62"/>
    </row>
    <row r="3" spans="2:13" ht="15.4" customHeight="1" thickBot="1">
      <c r="C3" s="63" t="s">
        <v>1</v>
      </c>
      <c r="D3" s="64"/>
      <c r="E3" s="64"/>
      <c r="F3" s="64"/>
      <c r="G3" s="64"/>
      <c r="H3" s="64"/>
      <c r="I3" s="65"/>
    </row>
    <row r="4" spans="2:13" ht="20.100000000000001" customHeight="1">
      <c r="D4" s="3"/>
      <c r="E4" s="3"/>
      <c r="F4" s="4"/>
      <c r="G4" s="3"/>
      <c r="H4" s="3"/>
      <c r="I4" s="5"/>
      <c r="J4" s="68" t="s">
        <v>2</v>
      </c>
      <c r="K4" s="69"/>
    </row>
    <row r="5" spans="2:13" ht="20.100000000000001" customHeight="1">
      <c r="B5" s="66" t="s">
        <v>3</v>
      </c>
      <c r="C5" s="66"/>
      <c r="D5" s="39"/>
      <c r="E5" s="39"/>
      <c r="F5" s="39"/>
      <c r="G5" s="39"/>
      <c r="J5" s="70" t="s">
        <v>4</v>
      </c>
      <c r="K5" s="71" t="s">
        <v>5</v>
      </c>
      <c r="L5" s="6"/>
      <c r="M5" s="6"/>
    </row>
    <row r="6" spans="2:13" ht="20.100000000000001" customHeight="1">
      <c r="B6" s="67" t="s">
        <v>6</v>
      </c>
      <c r="C6" s="67"/>
      <c r="D6" s="39"/>
      <c r="E6" s="39"/>
      <c r="F6" s="39"/>
      <c r="G6" s="39"/>
      <c r="J6" s="72" t="s">
        <v>7</v>
      </c>
      <c r="K6" s="73">
        <v>110</v>
      </c>
      <c r="L6" s="7"/>
      <c r="M6" s="7"/>
    </row>
    <row r="7" spans="2:13" ht="20.100000000000001" customHeight="1">
      <c r="B7" s="67" t="s">
        <v>8</v>
      </c>
      <c r="C7" s="67"/>
      <c r="D7" s="40"/>
      <c r="E7" s="39"/>
      <c r="F7" s="39"/>
      <c r="G7" s="39"/>
      <c r="J7" s="72" t="s">
        <v>9</v>
      </c>
      <c r="K7" s="73">
        <v>80</v>
      </c>
      <c r="L7" s="7"/>
      <c r="M7" s="7"/>
    </row>
    <row r="8" spans="2:13" ht="20.100000000000001" customHeight="1">
      <c r="B8" s="67" t="s">
        <v>10</v>
      </c>
      <c r="C8" s="67"/>
      <c r="D8" s="41"/>
      <c r="E8" s="39"/>
      <c r="F8" s="39"/>
      <c r="G8" s="39"/>
      <c r="J8" s="8"/>
      <c r="K8" s="9"/>
    </row>
    <row r="9" spans="2:13">
      <c r="B9" s="10"/>
      <c r="C9" s="10"/>
      <c r="D9" s="10"/>
      <c r="E9" s="10"/>
      <c r="F9" s="10"/>
      <c r="G9" s="10"/>
      <c r="J9" s="11"/>
      <c r="K9" s="12"/>
      <c r="L9" s="11"/>
      <c r="M9" s="11"/>
    </row>
    <row r="10" spans="2:13">
      <c r="B10" s="10"/>
      <c r="C10" s="10"/>
      <c r="D10" s="10"/>
      <c r="E10" s="10"/>
      <c r="F10" s="10"/>
      <c r="G10" s="10"/>
      <c r="J10" s="11"/>
      <c r="K10" s="12"/>
      <c r="L10" s="11"/>
      <c r="M10" s="11"/>
    </row>
    <row r="11" spans="2:13" ht="20.100000000000001" customHeight="1">
      <c r="B11" s="74" t="s">
        <v>11</v>
      </c>
      <c r="C11" s="74"/>
      <c r="D11" s="74"/>
      <c r="E11" s="74"/>
      <c r="F11" s="74"/>
      <c r="G11" s="74"/>
      <c r="J11" s="11"/>
      <c r="K11" s="12"/>
      <c r="L11" s="11"/>
      <c r="M11" s="11"/>
    </row>
    <row r="12" spans="2:13" ht="20.100000000000001" customHeight="1">
      <c r="B12" s="66" t="s">
        <v>12</v>
      </c>
      <c r="C12" s="66"/>
      <c r="D12" s="39"/>
      <c r="E12" s="39"/>
      <c r="F12" s="39"/>
      <c r="G12" s="39"/>
      <c r="J12" s="11"/>
      <c r="K12" s="12"/>
      <c r="L12" s="11"/>
      <c r="M12" s="11"/>
    </row>
    <row r="13" spans="2:13" ht="20.100000000000001" customHeight="1">
      <c r="B13" s="67" t="s">
        <v>13</v>
      </c>
      <c r="C13" s="67"/>
      <c r="D13" s="39"/>
      <c r="E13" s="39"/>
      <c r="F13" s="39"/>
      <c r="G13" s="39"/>
      <c r="J13" s="11"/>
      <c r="K13" s="12"/>
      <c r="L13" s="11"/>
      <c r="M13" s="11"/>
    </row>
    <row r="14" spans="2:13" ht="20.100000000000001" customHeight="1">
      <c r="B14" s="67" t="s">
        <v>14</v>
      </c>
      <c r="C14" s="67"/>
      <c r="D14" s="40"/>
      <c r="E14" s="39"/>
      <c r="F14" s="39"/>
      <c r="G14" s="39"/>
      <c r="J14" s="11"/>
      <c r="K14" s="12"/>
      <c r="L14" s="11"/>
      <c r="M14" s="11"/>
    </row>
    <row r="15" spans="2:13">
      <c r="J15" s="8"/>
      <c r="K15" s="9"/>
      <c r="L15" s="9"/>
      <c r="M15" s="9"/>
    </row>
    <row r="16" spans="2:13">
      <c r="J16" s="8"/>
      <c r="K16" s="9"/>
      <c r="L16" s="9"/>
      <c r="M16" s="9"/>
    </row>
    <row r="17" spans="1:13" ht="15" customHeight="1">
      <c r="B17" s="75" t="s">
        <v>15</v>
      </c>
      <c r="C17" s="75"/>
      <c r="D17" s="75"/>
      <c r="E17" s="75"/>
      <c r="F17" s="75"/>
      <c r="G17" s="76" t="s">
        <v>16</v>
      </c>
      <c r="H17" s="77" t="s">
        <v>17</v>
      </c>
      <c r="I17" s="78"/>
      <c r="J17" s="78"/>
      <c r="K17" s="78"/>
      <c r="L17" s="79"/>
      <c r="M17" s="76" t="s">
        <v>16</v>
      </c>
    </row>
    <row r="18" spans="1:13">
      <c r="B18" s="80" t="s">
        <v>18</v>
      </c>
      <c r="C18" s="80" t="s">
        <v>19</v>
      </c>
      <c r="D18" s="80" t="s">
        <v>20</v>
      </c>
      <c r="E18" s="80" t="s">
        <v>21</v>
      </c>
      <c r="F18" s="80" t="s">
        <v>22</v>
      </c>
      <c r="G18" s="81"/>
      <c r="H18" s="80" t="s">
        <v>18</v>
      </c>
      <c r="I18" s="80" t="s">
        <v>19</v>
      </c>
      <c r="J18" s="80" t="s">
        <v>20</v>
      </c>
      <c r="K18" s="80" t="s">
        <v>23</v>
      </c>
      <c r="L18" s="80" t="s">
        <v>24</v>
      </c>
      <c r="M18" s="81"/>
    </row>
    <row r="19" spans="1:13">
      <c r="B19" s="13"/>
      <c r="C19" s="14"/>
      <c r="D19" s="15"/>
      <c r="E19" s="15"/>
      <c r="F19" s="15"/>
      <c r="G19" s="16"/>
      <c r="H19" s="13"/>
      <c r="I19" s="14"/>
      <c r="J19" s="15"/>
      <c r="K19" s="15"/>
      <c r="L19" s="16"/>
      <c r="M19" s="16"/>
    </row>
    <row r="20" spans="1:13">
      <c r="B20" s="13"/>
      <c r="C20" s="14"/>
      <c r="D20" s="15"/>
      <c r="E20" s="15"/>
      <c r="F20" s="15"/>
      <c r="G20" s="15"/>
      <c r="H20" s="13"/>
      <c r="I20" s="15"/>
      <c r="J20" s="15"/>
      <c r="K20" s="15"/>
      <c r="L20" s="16"/>
      <c r="M20" s="15"/>
    </row>
    <row r="21" spans="1:13">
      <c r="B21" s="13"/>
      <c r="C21" s="14"/>
      <c r="D21" s="15"/>
      <c r="E21" s="15"/>
      <c r="F21" s="15"/>
      <c r="G21" s="15"/>
      <c r="H21" s="13"/>
      <c r="I21" s="14"/>
      <c r="J21" s="15"/>
      <c r="K21" s="15"/>
      <c r="L21" s="16"/>
      <c r="M21" s="15"/>
    </row>
    <row r="22" spans="1:1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1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6"/>
      <c r="M23" s="15"/>
    </row>
    <row r="25" spans="1:13" ht="15.75" thickBot="1"/>
    <row r="26" spans="1:13">
      <c r="A26" s="82" t="s">
        <v>25</v>
      </c>
      <c r="B26" s="83" t="s">
        <v>26</v>
      </c>
      <c r="C26" s="83" t="s">
        <v>27</v>
      </c>
      <c r="D26" s="83" t="s">
        <v>28</v>
      </c>
      <c r="E26" s="84" t="s">
        <v>29</v>
      </c>
      <c r="F26" s="84" t="s">
        <v>30</v>
      </c>
      <c r="G26" s="85" t="s">
        <v>31</v>
      </c>
      <c r="H26" s="83" t="s">
        <v>32</v>
      </c>
      <c r="I26" s="86" t="s">
        <v>33</v>
      </c>
      <c r="J26" s="87" t="s">
        <v>34</v>
      </c>
      <c r="K26" s="88" t="s">
        <v>35</v>
      </c>
      <c r="L26" s="89" t="s">
        <v>36</v>
      </c>
      <c r="M26" s="90" t="s">
        <v>37</v>
      </c>
    </row>
    <row r="27" spans="1:13" ht="38.25" customHeight="1" thickBot="1">
      <c r="A27" s="91"/>
      <c r="B27" s="92"/>
      <c r="C27" s="92"/>
      <c r="D27" s="92"/>
      <c r="E27" s="93"/>
      <c r="F27" s="93"/>
      <c r="G27" s="94"/>
      <c r="H27" s="92"/>
      <c r="I27" s="95"/>
      <c r="J27" s="96"/>
      <c r="K27" s="97"/>
      <c r="L27" s="98"/>
      <c r="M27" s="99"/>
    </row>
    <row r="28" spans="1:13" s="17" customFormat="1">
      <c r="A28" s="43"/>
      <c r="B28" s="44" t="s">
        <v>38</v>
      </c>
      <c r="C28" s="44" t="s">
        <v>39</v>
      </c>
      <c r="D28" s="44" t="s">
        <v>40</v>
      </c>
      <c r="E28" s="45">
        <v>46129</v>
      </c>
      <c r="F28" s="45">
        <v>46130</v>
      </c>
      <c r="G28" s="46">
        <f t="shared" ref="G28:G30" si="0">F28-E28</f>
        <v>1</v>
      </c>
      <c r="H28" s="44" t="s">
        <v>41</v>
      </c>
      <c r="I28" s="47">
        <f>IF(H28="sgl",G28*$K$6,IF(H28="twin",G28*$K$7,""))</f>
        <v>110</v>
      </c>
      <c r="J28" s="47">
        <v>135</v>
      </c>
      <c r="K28" s="48" t="s">
        <v>42</v>
      </c>
      <c r="L28" s="49" t="s">
        <v>43</v>
      </c>
      <c r="M28" s="50">
        <f>I28+J28</f>
        <v>245</v>
      </c>
    </row>
    <row r="29" spans="1:13" s="17" customFormat="1">
      <c r="A29" s="51"/>
      <c r="B29" s="52" t="s">
        <v>44</v>
      </c>
      <c r="C29" s="52" t="s">
        <v>45</v>
      </c>
      <c r="D29" s="52" t="s">
        <v>46</v>
      </c>
      <c r="E29" s="53">
        <v>46129</v>
      </c>
      <c r="F29" s="53">
        <v>46131</v>
      </c>
      <c r="G29" s="54">
        <f t="shared" si="0"/>
        <v>2</v>
      </c>
      <c r="H29" s="52" t="s">
        <v>41</v>
      </c>
      <c r="I29" s="55">
        <f t="shared" ref="I29:I30" si="1">IF(H29="sgl",G29*$K$6,IF(H29="twin",G29*$K$7,""))</f>
        <v>220</v>
      </c>
      <c r="J29" s="55">
        <v>90</v>
      </c>
      <c r="K29" s="56" t="s">
        <v>47</v>
      </c>
      <c r="L29" s="57" t="s">
        <v>43</v>
      </c>
      <c r="M29" s="58">
        <f t="shared" ref="M29:M30" si="2">I29+J29</f>
        <v>310</v>
      </c>
    </row>
    <row r="30" spans="1:13" s="17" customFormat="1">
      <c r="A30" s="51"/>
      <c r="B30" s="52" t="s">
        <v>44</v>
      </c>
      <c r="C30" s="52" t="s">
        <v>48</v>
      </c>
      <c r="D30" s="52" t="s">
        <v>46</v>
      </c>
      <c r="E30" s="53">
        <v>46129</v>
      </c>
      <c r="F30" s="53">
        <v>46131</v>
      </c>
      <c r="G30" s="54">
        <f t="shared" si="0"/>
        <v>2</v>
      </c>
      <c r="H30" s="52" t="s">
        <v>49</v>
      </c>
      <c r="I30" s="55">
        <f t="shared" si="1"/>
        <v>160</v>
      </c>
      <c r="J30" s="59">
        <v>135</v>
      </c>
      <c r="K30" s="56" t="s">
        <v>47</v>
      </c>
      <c r="L30" s="57" t="s">
        <v>50</v>
      </c>
      <c r="M30" s="58">
        <f t="shared" si="2"/>
        <v>295</v>
      </c>
    </row>
    <row r="31" spans="1:13">
      <c r="A31" s="18">
        <v>1</v>
      </c>
      <c r="B31" s="19"/>
      <c r="C31" s="20"/>
      <c r="D31" s="20"/>
      <c r="E31" s="42"/>
      <c r="F31" s="42"/>
      <c r="G31" s="100" t="str">
        <f>IF(F31-E31=0,"",F31-E31)</f>
        <v/>
      </c>
      <c r="H31" s="25"/>
      <c r="I31" s="102">
        <f>IF(H31="sgl",G31*$K$6,IF(H31="twin",G31*$K$7,0))</f>
        <v>0</v>
      </c>
      <c r="J31" s="21"/>
      <c r="K31" s="22"/>
      <c r="L31" s="23"/>
      <c r="M31" s="104">
        <f>I31+J31</f>
        <v>0</v>
      </c>
    </row>
    <row r="32" spans="1:13">
      <c r="A32" s="18">
        <v>2</v>
      </c>
      <c r="B32" s="20"/>
      <c r="C32" s="20"/>
      <c r="D32" s="20"/>
      <c r="E32" s="24"/>
      <c r="F32" s="24"/>
      <c r="G32" s="100" t="str">
        <f t="shared" ref="G32:G46" si="3">IF(F32-E32=0,"",F32-E32)</f>
        <v/>
      </c>
      <c r="H32" s="25"/>
      <c r="I32" s="102">
        <f t="shared" ref="I32:I46" si="4">IF(H32="sgl",G32*$K$6,IF(H32="twin",G32*$K$7,0))</f>
        <v>0</v>
      </c>
      <c r="J32" s="21"/>
      <c r="K32" s="22"/>
      <c r="L32" s="23"/>
      <c r="M32" s="104">
        <f t="shared" ref="M32:M46" si="5">I32+J32</f>
        <v>0</v>
      </c>
    </row>
    <row r="33" spans="1:13">
      <c r="A33" s="18">
        <v>3</v>
      </c>
      <c r="B33" s="20"/>
      <c r="C33" s="20"/>
      <c r="D33" s="20"/>
      <c r="E33" s="24"/>
      <c r="F33" s="24"/>
      <c r="G33" s="100" t="str">
        <f t="shared" si="3"/>
        <v/>
      </c>
      <c r="H33" s="25"/>
      <c r="I33" s="102">
        <f t="shared" si="4"/>
        <v>0</v>
      </c>
      <c r="J33" s="21"/>
      <c r="K33" s="22"/>
      <c r="L33" s="23"/>
      <c r="M33" s="104">
        <f t="shared" si="5"/>
        <v>0</v>
      </c>
    </row>
    <row r="34" spans="1:13">
      <c r="A34" s="18">
        <v>4</v>
      </c>
      <c r="B34" s="20"/>
      <c r="C34" s="20"/>
      <c r="D34" s="20"/>
      <c r="E34" s="24"/>
      <c r="F34" s="24"/>
      <c r="G34" s="100" t="str">
        <f t="shared" si="3"/>
        <v/>
      </c>
      <c r="H34" s="25"/>
      <c r="I34" s="102">
        <f t="shared" si="4"/>
        <v>0</v>
      </c>
      <c r="J34" s="21"/>
      <c r="K34" s="22"/>
      <c r="L34" s="23"/>
      <c r="M34" s="104">
        <f t="shared" si="5"/>
        <v>0</v>
      </c>
    </row>
    <row r="35" spans="1:13">
      <c r="A35" s="18">
        <v>5</v>
      </c>
      <c r="B35" s="20"/>
      <c r="C35" s="20"/>
      <c r="D35" s="20"/>
      <c r="E35" s="24"/>
      <c r="F35" s="24"/>
      <c r="G35" s="100" t="str">
        <f t="shared" si="3"/>
        <v/>
      </c>
      <c r="H35" s="25"/>
      <c r="I35" s="102">
        <f t="shared" si="4"/>
        <v>0</v>
      </c>
      <c r="J35" s="21"/>
      <c r="K35" s="22"/>
      <c r="L35" s="23"/>
      <c r="M35" s="104">
        <f t="shared" si="5"/>
        <v>0</v>
      </c>
    </row>
    <row r="36" spans="1:13">
      <c r="A36" s="18">
        <v>6</v>
      </c>
      <c r="B36" s="20"/>
      <c r="C36" s="20"/>
      <c r="D36" s="20"/>
      <c r="E36" s="24"/>
      <c r="F36" s="24"/>
      <c r="G36" s="100" t="str">
        <f t="shared" si="3"/>
        <v/>
      </c>
      <c r="H36" s="25"/>
      <c r="I36" s="102">
        <f t="shared" si="4"/>
        <v>0</v>
      </c>
      <c r="J36" s="21"/>
      <c r="K36" s="22"/>
      <c r="L36" s="23"/>
      <c r="M36" s="104">
        <f t="shared" si="5"/>
        <v>0</v>
      </c>
    </row>
    <row r="37" spans="1:13">
      <c r="A37" s="18">
        <v>7</v>
      </c>
      <c r="B37" s="20"/>
      <c r="C37" s="20"/>
      <c r="D37" s="20"/>
      <c r="E37" s="24"/>
      <c r="F37" s="24"/>
      <c r="G37" s="100" t="str">
        <f t="shared" si="3"/>
        <v/>
      </c>
      <c r="H37" s="25"/>
      <c r="I37" s="102">
        <f t="shared" si="4"/>
        <v>0</v>
      </c>
      <c r="J37" s="21"/>
      <c r="K37" s="22"/>
      <c r="L37" s="23"/>
      <c r="M37" s="104">
        <f t="shared" si="5"/>
        <v>0</v>
      </c>
    </row>
    <row r="38" spans="1:13">
      <c r="A38" s="18">
        <v>8</v>
      </c>
      <c r="B38" s="20"/>
      <c r="C38" s="20"/>
      <c r="D38" s="20"/>
      <c r="E38" s="24"/>
      <c r="F38" s="24"/>
      <c r="G38" s="100" t="str">
        <f t="shared" si="3"/>
        <v/>
      </c>
      <c r="H38" s="25"/>
      <c r="I38" s="102">
        <f t="shared" si="4"/>
        <v>0</v>
      </c>
      <c r="J38" s="21"/>
      <c r="K38" s="22"/>
      <c r="L38" s="23"/>
      <c r="M38" s="104">
        <f t="shared" si="5"/>
        <v>0</v>
      </c>
    </row>
    <row r="39" spans="1:13">
      <c r="A39" s="18">
        <v>9</v>
      </c>
      <c r="B39" s="20"/>
      <c r="C39" s="20"/>
      <c r="D39" s="20"/>
      <c r="E39" s="24"/>
      <c r="F39" s="24"/>
      <c r="G39" s="100" t="str">
        <f t="shared" si="3"/>
        <v/>
      </c>
      <c r="H39" s="25"/>
      <c r="I39" s="102">
        <f t="shared" si="4"/>
        <v>0</v>
      </c>
      <c r="J39" s="21"/>
      <c r="K39" s="22"/>
      <c r="L39" s="23"/>
      <c r="M39" s="104">
        <f t="shared" si="5"/>
        <v>0</v>
      </c>
    </row>
    <row r="40" spans="1:13">
      <c r="A40" s="18">
        <v>10</v>
      </c>
      <c r="B40" s="20"/>
      <c r="C40" s="20"/>
      <c r="D40" s="20"/>
      <c r="E40" s="24"/>
      <c r="F40" s="24"/>
      <c r="G40" s="100" t="str">
        <f t="shared" si="3"/>
        <v/>
      </c>
      <c r="H40" s="25"/>
      <c r="I40" s="102">
        <f t="shared" si="4"/>
        <v>0</v>
      </c>
      <c r="J40" s="21"/>
      <c r="K40" s="22"/>
      <c r="L40" s="23"/>
      <c r="M40" s="104">
        <f t="shared" si="5"/>
        <v>0</v>
      </c>
    </row>
    <row r="41" spans="1:13">
      <c r="A41" s="18">
        <v>11</v>
      </c>
      <c r="B41" s="20"/>
      <c r="C41" s="20"/>
      <c r="D41" s="20"/>
      <c r="E41" s="24"/>
      <c r="F41" s="24"/>
      <c r="G41" s="100" t="str">
        <f t="shared" si="3"/>
        <v/>
      </c>
      <c r="H41" s="25"/>
      <c r="I41" s="102">
        <f t="shared" si="4"/>
        <v>0</v>
      </c>
      <c r="J41" s="21"/>
      <c r="K41" s="22"/>
      <c r="L41" s="23"/>
      <c r="M41" s="104">
        <f t="shared" si="5"/>
        <v>0</v>
      </c>
    </row>
    <row r="42" spans="1:13">
      <c r="A42" s="18">
        <v>12</v>
      </c>
      <c r="B42" s="20"/>
      <c r="C42" s="20"/>
      <c r="D42" s="20"/>
      <c r="E42" s="24"/>
      <c r="F42" s="24"/>
      <c r="G42" s="100" t="str">
        <f t="shared" si="3"/>
        <v/>
      </c>
      <c r="H42" s="25"/>
      <c r="I42" s="102">
        <f t="shared" si="4"/>
        <v>0</v>
      </c>
      <c r="J42" s="21"/>
      <c r="K42" s="22"/>
      <c r="L42" s="23"/>
      <c r="M42" s="104">
        <f t="shared" si="5"/>
        <v>0</v>
      </c>
    </row>
    <row r="43" spans="1:13">
      <c r="A43" s="18">
        <v>13</v>
      </c>
      <c r="B43" s="20"/>
      <c r="C43" s="20"/>
      <c r="D43" s="20"/>
      <c r="E43" s="24"/>
      <c r="F43" s="24"/>
      <c r="G43" s="100" t="str">
        <f t="shared" si="3"/>
        <v/>
      </c>
      <c r="H43" s="25"/>
      <c r="I43" s="102">
        <f t="shared" si="4"/>
        <v>0</v>
      </c>
      <c r="J43" s="21"/>
      <c r="K43" s="22"/>
      <c r="L43" s="23"/>
      <c r="M43" s="104">
        <f t="shared" si="5"/>
        <v>0</v>
      </c>
    </row>
    <row r="44" spans="1:13">
      <c r="A44" s="18">
        <v>14</v>
      </c>
      <c r="B44" s="20"/>
      <c r="C44" s="20"/>
      <c r="D44" s="20"/>
      <c r="E44" s="24"/>
      <c r="F44" s="24"/>
      <c r="G44" s="100" t="str">
        <f t="shared" si="3"/>
        <v/>
      </c>
      <c r="H44" s="25"/>
      <c r="I44" s="102">
        <f t="shared" si="4"/>
        <v>0</v>
      </c>
      <c r="J44" s="21"/>
      <c r="K44" s="22"/>
      <c r="L44" s="23"/>
      <c r="M44" s="104">
        <f t="shared" si="5"/>
        <v>0</v>
      </c>
    </row>
    <row r="45" spans="1:13">
      <c r="A45" s="18">
        <v>15</v>
      </c>
      <c r="B45" s="20"/>
      <c r="C45" s="20"/>
      <c r="D45" s="20"/>
      <c r="E45" s="24"/>
      <c r="F45" s="24"/>
      <c r="G45" s="100" t="str">
        <f t="shared" si="3"/>
        <v/>
      </c>
      <c r="H45" s="25"/>
      <c r="I45" s="102">
        <f t="shared" si="4"/>
        <v>0</v>
      </c>
      <c r="J45" s="21"/>
      <c r="K45" s="22"/>
      <c r="L45" s="23"/>
      <c r="M45" s="104">
        <f t="shared" si="5"/>
        <v>0</v>
      </c>
    </row>
    <row r="46" spans="1:13" ht="15.75" thickBot="1">
      <c r="A46" s="26">
        <v>16</v>
      </c>
      <c r="B46" s="27"/>
      <c r="C46" s="27"/>
      <c r="D46" s="27"/>
      <c r="E46" s="28"/>
      <c r="F46" s="28"/>
      <c r="G46" s="101" t="str">
        <f t="shared" si="3"/>
        <v/>
      </c>
      <c r="H46" s="29"/>
      <c r="I46" s="103">
        <f t="shared" si="4"/>
        <v>0</v>
      </c>
      <c r="J46" s="30"/>
      <c r="K46" s="31"/>
      <c r="L46" s="32"/>
      <c r="M46" s="105">
        <f t="shared" si="5"/>
        <v>0</v>
      </c>
    </row>
    <row r="47" spans="1:13">
      <c r="A47" s="33"/>
      <c r="B47" s="34"/>
      <c r="C47" s="34"/>
      <c r="D47" s="34"/>
      <c r="E47" s="34"/>
      <c r="F47" s="34"/>
      <c r="G47" s="34"/>
      <c r="H47" s="33"/>
      <c r="I47" s="35"/>
      <c r="J47" s="36"/>
      <c r="K47" s="36"/>
      <c r="L47" s="37"/>
    </row>
    <row r="48" spans="1:13">
      <c r="M48" s="38">
        <f>SUM(M31:M46)</f>
        <v>0</v>
      </c>
    </row>
  </sheetData>
  <sheetProtection algorithmName="SHA-512" hashValue="kwehFvRo3okMSnJ0dslOhVl1O5VIXFxUu/w2P1xdbbVapchRqEfAJ8SVyAZN1zerFr+byphkF6Ld1MHTn16QPQ==" saltValue="QYp3A2kuEuB5sYpXLnSCIg==" spinCount="100000" sheet="1" formatCells="0" selectLockedCells="1"/>
  <protectedRanges>
    <protectedRange sqref="G17:G18 L17:M18" name="Aralık4_1"/>
  </protectedRanges>
  <mergeCells count="34">
    <mergeCell ref="B12:C12"/>
    <mergeCell ref="D12:G12"/>
    <mergeCell ref="C2:I2"/>
    <mergeCell ref="C3:I3"/>
    <mergeCell ref="B5:C5"/>
    <mergeCell ref="D5:G5"/>
    <mergeCell ref="B6:C6"/>
    <mergeCell ref="D6:G6"/>
    <mergeCell ref="B7:C7"/>
    <mergeCell ref="D7:G7"/>
    <mergeCell ref="B8:C8"/>
    <mergeCell ref="D8:G8"/>
    <mergeCell ref="B11:G11"/>
    <mergeCell ref="B13:C13"/>
    <mergeCell ref="D13:G13"/>
    <mergeCell ref="B14:C14"/>
    <mergeCell ref="D14:G14"/>
    <mergeCell ref="B17:F17"/>
    <mergeCell ref="G17:G18"/>
    <mergeCell ref="H17:L17"/>
    <mergeCell ref="M17:M18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M26:M27"/>
  </mergeCells>
  <dataValidations count="3">
    <dataValidation type="list" allowBlank="1" showInputMessage="1" showErrorMessage="1" sqref="J28:J46" xr:uid="{00000000-0002-0000-0000-000000000000}">
      <formula1>",90,135"</formula1>
    </dataValidation>
    <dataValidation type="date" allowBlank="1" showInputMessage="1" showErrorMessage="1" sqref="E32:F46" xr:uid="{00000000-0002-0000-0000-000001000000}">
      <formula1>46128</formula1>
      <formula2>46132</formula2>
    </dataValidation>
    <dataValidation type="list" allowBlank="1" showInputMessage="1" showErrorMessage="1" sqref="K31:L46" xr:uid="{00000000-0002-0000-0000-000002000000}">
      <formula1>"yes, no"</formula1>
    </dataValidation>
  </dataValidations>
  <pageMargins left="0.7" right="0.7" top="0.75" bottom="0.75" header="0.3" footer="0.3"/>
  <pageSetup paperSize="9" scale="53" orientation="landscape" horizontalDpi="300" verticalDpi="300" r:id="rId1"/>
  <ignoredErrors>
    <ignoredError sqref="G31:G46 I31:I46 M31:M4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hotel&amp;travel form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Karolina Koszela</cp:lastModifiedBy>
  <dcterms:created xsi:type="dcterms:W3CDTF">2026-02-26T12:48:09Z</dcterms:created>
  <dcterms:modified xsi:type="dcterms:W3CDTF">2026-02-26T13:02:29Z</dcterms:modified>
</cp:coreProperties>
</file>