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315" windowHeight="8115" activeTab="1"/>
  </bookViews>
  <sheets>
    <sheet name="ATTICA 21" sheetId="1" r:id="rId1"/>
    <sheet name="AS GALERAS" sheetId="2" r:id="rId2"/>
  </sheets>
  <definedNames>
    <definedName name="Single_Competition" localSheetId="1">'AS GALERAS'!$Q$12</definedName>
    <definedName name="Single_Competition">'ATTICA 21'!$Q$12</definedName>
    <definedName name="Single_TrainingCamp" localSheetId="1">'AS GALERAS'!$S$12</definedName>
    <definedName name="Single_TrainingCamp">'ATTICA 21'!$S$12</definedName>
    <definedName name="Twin_Triple_Competition" localSheetId="1">'AS GALERAS'!$R$12</definedName>
    <definedName name="Twin_Triple_Competition">'ATTICA 21'!$R$12</definedName>
    <definedName name="Twin_Triple_TrainingCamp" localSheetId="1">'AS GALERAS'!$T$12</definedName>
    <definedName name="Twin_Triple_TrainingCamp">'ATTICA 21'!$T$12</definedName>
  </definedNames>
  <calcPr fullCalcOnLoad="1"/>
</workbook>
</file>

<file path=xl/sharedStrings.xml><?xml version="1.0" encoding="utf-8"?>
<sst xmlns="http://schemas.openxmlformats.org/spreadsheetml/2006/main" count="178" uniqueCount="69">
  <si>
    <t>Contact Information</t>
  </si>
  <si>
    <t xml:space="preserve">Federation Name : </t>
  </si>
  <si>
    <t xml:space="preserve">Contact Person : </t>
  </si>
  <si>
    <t xml:space="preserve">Email : </t>
  </si>
  <si>
    <t>Phone:</t>
  </si>
  <si>
    <r>
      <t xml:space="preserve">Individual Information </t>
    </r>
    <r>
      <rPr>
        <sz val="12"/>
        <rFont val="Arial"/>
        <family val="2"/>
      </rPr>
      <t>- fill in all cells, please</t>
    </r>
  </si>
  <si>
    <t>No.</t>
  </si>
  <si>
    <t>Given name(s)</t>
  </si>
  <si>
    <t>e.g.1</t>
  </si>
  <si>
    <t>e.g.2</t>
  </si>
  <si>
    <t>Hotel Reservation Form</t>
  </si>
  <si>
    <t>Weight Category
or
Function</t>
  </si>
  <si>
    <t>Coach</t>
  </si>
  <si>
    <t>SURNAME(S)</t>
  </si>
  <si>
    <t>Prices (per person/ per night):</t>
  </si>
  <si>
    <t>-73 Kg</t>
  </si>
  <si>
    <t>Twin/Triple</t>
  </si>
  <si>
    <t>Single</t>
  </si>
  <si>
    <t>Twin / Triple</t>
  </si>
  <si>
    <t>ARRIVAL</t>
  </si>
  <si>
    <t>DEPARTURE</t>
  </si>
  <si>
    <t>Date</t>
  </si>
  <si>
    <t>Time</t>
  </si>
  <si>
    <t>From</t>
  </si>
  <si>
    <t>Flight Nr</t>
  </si>
  <si>
    <t>To</t>
  </si>
  <si>
    <t>HOTEL RESERVATION</t>
  </si>
  <si>
    <t>TRAVEL INFORMATION</t>
  </si>
  <si>
    <t>Munich</t>
  </si>
  <si>
    <t>Zurich</t>
  </si>
  <si>
    <t>LH 1452</t>
  </si>
  <si>
    <t>LX 3342</t>
  </si>
  <si>
    <t>LH 1642</t>
  </si>
  <si>
    <t>LX 4598</t>
  </si>
  <si>
    <t>Galician Judo Federation</t>
  </si>
  <si>
    <t>Name: LA CAIXA
Address: Rua de Barcelona, 82 * 36211 Vigo- Galicia * ESPAÑA
Account Nr: 2100 4831 98 2200008802
IBAN: ES3321004831982200008802      BIC/SWIFT: CAIXESBBXXX</t>
  </si>
  <si>
    <t>Yes</t>
  </si>
  <si>
    <t>No</t>
  </si>
  <si>
    <t xml:space="preserve">A Coruña </t>
  </si>
  <si>
    <t>Santiago</t>
  </si>
  <si>
    <t>YES/NO</t>
  </si>
  <si>
    <t>Miguel</t>
  </si>
  <si>
    <t>ROMERO</t>
  </si>
  <si>
    <t>Juan C.</t>
  </si>
  <si>
    <t>PURRIÑOS</t>
  </si>
  <si>
    <r>
      <rPr>
        <b/>
        <sz val="14"/>
        <rFont val="Arial"/>
        <family val="2"/>
      </rPr>
      <t>E-mail:</t>
    </r>
    <r>
      <rPr>
        <sz val="14"/>
        <rFont val="Arial"/>
        <family val="2"/>
      </rPr>
      <t xml:space="preserve"> </t>
    </r>
    <r>
      <rPr>
        <i/>
        <u val="single"/>
        <sz val="14"/>
        <color indexed="30"/>
        <rFont val="Arial"/>
        <family val="2"/>
      </rPr>
      <t>pier@fgjudo.com</t>
    </r>
  </si>
  <si>
    <r>
      <rPr>
        <b/>
        <sz val="14"/>
        <rFont val="Arial"/>
        <family val="2"/>
      </rPr>
      <t>Fax:</t>
    </r>
    <r>
      <rPr>
        <sz val="14"/>
        <rFont val="Arial"/>
        <family val="2"/>
      </rPr>
      <t xml:space="preserve"> +34 981 132440</t>
    </r>
  </si>
  <si>
    <t>Cancelation Policy</t>
  </si>
  <si>
    <r>
      <t xml:space="preserve">Return </t>
    </r>
    <r>
      <rPr>
        <b/>
        <sz val="16"/>
        <rFont val="Arial"/>
        <family val="2"/>
      </rPr>
      <t>before 30</t>
    </r>
    <r>
      <rPr>
        <b/>
        <sz val="16"/>
        <color indexed="10"/>
        <rFont val="Arial"/>
        <family val="2"/>
      </rPr>
      <t xml:space="preserve"> april</t>
    </r>
    <r>
      <rPr>
        <b/>
        <sz val="16"/>
        <rFont val="Arial"/>
        <family val="2"/>
      </rPr>
      <t xml:space="preserve"> to</t>
    </r>
  </si>
  <si>
    <r>
      <t>Payments received by bank transfer until 9</t>
    </r>
    <r>
      <rPr>
        <vertAlign val="superscript"/>
        <sz val="12"/>
        <rFont val="Arial"/>
        <family val="2"/>
      </rPr>
      <t>th</t>
    </r>
    <r>
      <rPr>
        <sz val="12"/>
        <rFont val="Arial"/>
        <family val="2"/>
      </rPr>
      <t xml:space="preserve"> May</t>
    </r>
    <r>
      <rPr>
        <vertAlign val="superscript"/>
        <sz val="12"/>
        <rFont val="Arial"/>
        <family val="2"/>
      </rPr>
      <t xml:space="preserve"> </t>
    </r>
    <r>
      <rPr>
        <sz val="12"/>
        <color indexed="10"/>
        <rFont val="Arial"/>
        <family val="2"/>
      </rPr>
      <t>(10% discount)</t>
    </r>
  </si>
  <si>
    <r>
      <t>Payments by bank transfer after 9</t>
    </r>
    <r>
      <rPr>
        <vertAlign val="superscript"/>
        <sz val="12"/>
        <rFont val="Arial"/>
        <family val="2"/>
      </rPr>
      <t>th</t>
    </r>
    <r>
      <rPr>
        <sz val="12"/>
        <rFont val="Arial"/>
        <family val="2"/>
      </rPr>
      <t xml:space="preserve"> May or during the accreditation (in cash only)</t>
    </r>
  </si>
  <si>
    <t>Before 18th May:   No charge                                                            
After 18th May:     100% (Full Charge)</t>
  </si>
  <si>
    <r>
      <t xml:space="preserve">Competition Night(s)
</t>
    </r>
    <r>
      <rPr>
        <sz val="10"/>
        <color indexed="10"/>
        <rFont val="Calibri"/>
        <family val="2"/>
      </rPr>
      <t>(Half Board / BB&amp;Diner)</t>
    </r>
  </si>
  <si>
    <r>
      <t xml:space="preserve">Training Camp Night(s)
</t>
    </r>
    <r>
      <rPr>
        <sz val="10"/>
        <color indexed="10"/>
        <rFont val="Calibri"/>
        <family val="2"/>
      </rPr>
      <t>(Full &amp; Board)</t>
    </r>
  </si>
  <si>
    <r>
      <t xml:space="preserve">Competition
</t>
    </r>
    <r>
      <rPr>
        <sz val="10"/>
        <color indexed="10"/>
        <rFont val="Arial"/>
        <family val="2"/>
      </rPr>
      <t>(Half Board / BB&amp;Diner)</t>
    </r>
  </si>
  <si>
    <r>
      <t xml:space="preserve">Training Camp
</t>
    </r>
    <r>
      <rPr>
        <sz val="10"/>
        <color indexed="10"/>
        <rFont val="Arial"/>
        <family val="2"/>
      </rPr>
      <t>(Full &amp; Board)</t>
    </r>
  </si>
  <si>
    <t>Lunch in the venue</t>
  </si>
  <si>
    <t>Airport Transfers</t>
  </si>
  <si>
    <t>Saturday</t>
  </si>
  <si>
    <t>Sunday</t>
  </si>
  <si>
    <t>Total Amount Hotel</t>
  </si>
  <si>
    <t>TOTAL AMOUNT</t>
  </si>
  <si>
    <t>ATTICA 21 ****</t>
  </si>
  <si>
    <t>HOTEL AS GALERAS***</t>
  </si>
  <si>
    <t>EUROPEAN CUP JUNIORS</t>
  </si>
  <si>
    <r>
      <t>23</t>
    </r>
    <r>
      <rPr>
        <b/>
        <vertAlign val="superscript"/>
        <sz val="16"/>
        <color indexed="8"/>
        <rFont val="Arial"/>
        <family val="2"/>
      </rPr>
      <t>rd</t>
    </r>
    <r>
      <rPr>
        <b/>
        <sz val="16"/>
        <color indexed="8"/>
        <rFont val="Arial"/>
        <family val="2"/>
      </rPr>
      <t xml:space="preserve"> and 24</t>
    </r>
    <r>
      <rPr>
        <b/>
        <vertAlign val="superscript"/>
        <sz val="16"/>
        <color indexed="8"/>
        <rFont val="Arial"/>
        <family val="2"/>
      </rPr>
      <t>th</t>
    </r>
    <r>
      <rPr>
        <b/>
        <sz val="16"/>
        <color indexed="8"/>
        <rFont val="Arial"/>
        <family val="2"/>
      </rPr>
      <t xml:space="preserve"> May 2014</t>
    </r>
  </si>
  <si>
    <t>EJU TRAINING CAMP</t>
  </si>
  <si>
    <r>
      <t>25</t>
    </r>
    <r>
      <rPr>
        <b/>
        <vertAlign val="superscript"/>
        <sz val="16"/>
        <color indexed="8"/>
        <rFont val="Arial"/>
        <family val="2"/>
      </rPr>
      <t>th</t>
    </r>
    <r>
      <rPr>
        <b/>
        <sz val="16"/>
        <color indexed="8"/>
        <rFont val="Arial"/>
        <family val="2"/>
      </rPr>
      <t xml:space="preserve"> to 27</t>
    </r>
    <r>
      <rPr>
        <b/>
        <vertAlign val="superscript"/>
        <sz val="16"/>
        <color indexed="8"/>
        <rFont val="Arial"/>
        <family val="2"/>
      </rPr>
      <t>th</t>
    </r>
    <r>
      <rPr>
        <b/>
        <sz val="16"/>
        <color indexed="8"/>
        <rFont val="Arial"/>
        <family val="2"/>
      </rPr>
      <t xml:space="preserve"> May 2015</t>
    </r>
  </si>
  <si>
    <t>A Coruña - Spain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</si>
</sst>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/d;@"/>
    <numFmt numFmtId="165" formatCode="#,##0\ &quot;€&quot;"/>
    <numFmt numFmtId="166" formatCode="[&lt;=999999999]###\ ###\ ###;\(###\)\ ###\ ###\ ###"/>
    <numFmt numFmtId="167" formatCode="_-* #,##0\ &quot;€&quot;_-;\-* #,##0\ &quot;€&quot;_-;_-* &quot;-&quot;??\ &quot;€&quot;_-;_-@_-"/>
    <numFmt numFmtId="168" formatCode="mmm\-yyyy"/>
    <numFmt numFmtId="169" formatCode="[$-C0A]dddd\,\ d&quot; de &quot;mmmm&quot; de &quot;yyyy"/>
    <numFmt numFmtId="170" formatCode="_-* #,##0.000\ &quot;€&quot;_-;\-* #,##0.000\ &quot;€&quot;_-;_-* &quot;-&quot;??\ &quot;€&quot;_-;_-@_-"/>
    <numFmt numFmtId="171" formatCode="_-* #,##0.0000\ &quot;€&quot;_-;\-* #,##0.0000\ &quot;€&quot;_-;_-* &quot;-&quot;??\ &quot;€&quot;_-;_-@_-"/>
    <numFmt numFmtId="172" formatCode="_-* #,##0.0\ &quot;€&quot;_-;\-* #,##0.0\ &quot;€&quot;_-;_-* &quot;-&quot;??\ &quot;€&quot;_-;_-@_-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67">
    <font>
      <sz val="10"/>
      <color theme="1"/>
      <name val="Calibri"/>
      <family val="2"/>
    </font>
    <font>
      <sz val="11"/>
      <color indexed="8"/>
      <name val="Calibri"/>
      <family val="2"/>
    </font>
    <font>
      <b/>
      <u val="single"/>
      <sz val="2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color indexed="10"/>
      <name val="Calibri"/>
      <family val="2"/>
    </font>
    <font>
      <b/>
      <sz val="16"/>
      <color indexed="10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b/>
      <sz val="14"/>
      <name val="Arial"/>
      <family val="2"/>
    </font>
    <font>
      <i/>
      <u val="single"/>
      <sz val="14"/>
      <color indexed="30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8"/>
      <name val="Segoe UI"/>
      <family val="2"/>
    </font>
    <font>
      <sz val="10"/>
      <color indexed="10"/>
      <name val="Arial"/>
      <family val="2"/>
    </font>
    <font>
      <b/>
      <sz val="20"/>
      <color indexed="8"/>
      <name val="Arial"/>
      <family val="2"/>
    </font>
    <font>
      <b/>
      <sz val="16"/>
      <color indexed="8"/>
      <name val="Arial"/>
      <family val="2"/>
    </font>
    <font>
      <b/>
      <vertAlign val="superscript"/>
      <sz val="16"/>
      <color indexed="8"/>
      <name val="Arial"/>
      <family val="2"/>
    </font>
    <font>
      <b/>
      <sz val="2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20"/>
      <color rgb="FF000000"/>
      <name val="Arial"/>
      <family val="2"/>
    </font>
    <font>
      <b/>
      <sz val="16"/>
      <color rgb="FF000000"/>
      <name val="Arial"/>
      <family val="2"/>
    </font>
    <font>
      <b/>
      <sz val="22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/>
    </border>
    <border>
      <left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 style="medium"/>
      <right style="medium"/>
      <top style="double"/>
      <bottom style="thin"/>
    </border>
    <border>
      <left style="thin"/>
      <right style="medium"/>
      <top style="double"/>
      <bottom style="thin"/>
    </border>
    <border>
      <left style="medium"/>
      <right style="medium"/>
      <top style="thin"/>
      <bottom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/>
    </border>
    <border>
      <left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29" borderId="1" applyNumberFormat="0" applyAlignment="0" applyProtection="0"/>
    <xf numFmtId="0" fontId="5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7" fillId="21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3" fillId="0" borderId="8" applyNumberFormat="0" applyFill="0" applyAlignment="0" applyProtection="0"/>
    <xf numFmtId="0" fontId="62" fillId="0" borderId="9" applyNumberFormat="0" applyFill="0" applyAlignment="0" applyProtection="0"/>
  </cellStyleXfs>
  <cellXfs count="249">
    <xf numFmtId="0" fontId="0" fillId="0" borderId="0" xfId="0" applyAlignment="1">
      <alignment/>
    </xf>
    <xf numFmtId="0" fontId="3" fillId="0" borderId="0" xfId="0" applyNumberFormat="1" applyFont="1" applyAlignment="1" applyProtection="1">
      <alignment vertical="center"/>
      <protection/>
    </xf>
    <xf numFmtId="14" fontId="3" fillId="0" borderId="0" xfId="0" applyNumberFormat="1" applyFont="1" applyAlignment="1" applyProtection="1">
      <alignment vertical="center"/>
      <protection/>
    </xf>
    <xf numFmtId="0" fontId="4" fillId="0" borderId="0" xfId="0" applyNumberFormat="1" applyFont="1" applyAlignment="1" applyProtection="1">
      <alignment vertical="center"/>
      <protection/>
    </xf>
    <xf numFmtId="0" fontId="5" fillId="0" borderId="0" xfId="0" applyNumberFormat="1" applyFont="1" applyAlignment="1" applyProtection="1">
      <alignment vertical="center"/>
      <protection/>
    </xf>
    <xf numFmtId="164" fontId="5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/>
      <protection/>
    </xf>
    <xf numFmtId="0" fontId="6" fillId="33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8" fillId="33" borderId="0" xfId="0" applyNumberFormat="1" applyFont="1" applyFill="1" applyBorder="1" applyAlignment="1" applyProtection="1">
      <alignment horizontal="left" vertical="center"/>
      <protection/>
    </xf>
    <xf numFmtId="14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Alignment="1" applyProtection="1">
      <alignment horizontal="left"/>
      <protection/>
    </xf>
    <xf numFmtId="0" fontId="3" fillId="0" borderId="0" xfId="0" applyNumberFormat="1" applyFont="1" applyAlignment="1" applyProtection="1">
      <alignment horizontal="center" vertical="center"/>
      <protection/>
    </xf>
    <xf numFmtId="0" fontId="9" fillId="0" borderId="0" xfId="0" applyNumberFormat="1" applyFont="1" applyAlignment="1" applyProtection="1">
      <alignment vertical="center"/>
      <protection/>
    </xf>
    <xf numFmtId="164" fontId="3" fillId="0" borderId="0" xfId="0" applyNumberFormat="1" applyFont="1" applyAlignment="1" applyProtection="1">
      <alignment vertical="center"/>
      <protection/>
    </xf>
    <xf numFmtId="14" fontId="3" fillId="6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Border="1" applyAlignment="1" applyProtection="1">
      <alignment vertical="center"/>
      <protection/>
    </xf>
    <xf numFmtId="14" fontId="3" fillId="13" borderId="10" xfId="0" applyNumberFormat="1" applyFont="1" applyFill="1" applyBorder="1" applyAlignment="1" applyProtection="1">
      <alignment horizontal="center" vertical="center" wrapText="1"/>
      <protection/>
    </xf>
    <xf numFmtId="14" fontId="3" fillId="13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14" fontId="6" fillId="0" borderId="13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14" fontId="6" fillId="0" borderId="0" xfId="0" applyNumberFormat="1" applyFont="1" applyFill="1" applyBorder="1" applyAlignment="1" applyProtection="1">
      <alignment/>
      <protection/>
    </xf>
    <xf numFmtId="164" fontId="8" fillId="0" borderId="0" xfId="0" applyNumberFormat="1" applyFont="1" applyFill="1" applyBorder="1" applyAlignment="1" applyProtection="1">
      <alignment horizontal="center" vertical="center"/>
      <protection/>
    </xf>
    <xf numFmtId="14" fontId="8" fillId="0" borderId="0" xfId="0" applyNumberFormat="1" applyFont="1" applyFill="1" applyBorder="1" applyAlignment="1" applyProtection="1">
      <alignment horizontal="center" vertical="center"/>
      <protection/>
    </xf>
    <xf numFmtId="164" fontId="12" fillId="0" borderId="0" xfId="0" applyNumberFormat="1" applyFont="1" applyFill="1" applyBorder="1" applyAlignment="1" applyProtection="1">
      <alignment horizontal="center" vertical="center"/>
      <protection/>
    </xf>
    <xf numFmtId="14" fontId="8" fillId="0" borderId="0" xfId="0" applyNumberFormat="1" applyFont="1" applyAlignment="1" applyProtection="1">
      <alignment horizontal="center" vertical="center"/>
      <protection/>
    </xf>
    <xf numFmtId="14" fontId="8" fillId="13" borderId="14" xfId="0" applyNumberFormat="1" applyFont="1" applyFill="1" applyBorder="1" applyAlignment="1" applyProtection="1">
      <alignment horizontal="center" vertical="center"/>
      <protection/>
    </xf>
    <xf numFmtId="14" fontId="8" fillId="6" borderId="15" xfId="0" applyNumberFormat="1" applyFont="1" applyFill="1" applyBorder="1" applyAlignment="1" applyProtection="1">
      <alignment horizontal="center" vertical="center"/>
      <protection/>
    </xf>
    <xf numFmtId="14" fontId="8" fillId="6" borderId="16" xfId="0" applyNumberFormat="1" applyFont="1" applyFill="1" applyBorder="1" applyAlignment="1" applyProtection="1">
      <alignment horizontal="center" vertical="center"/>
      <protection/>
    </xf>
    <xf numFmtId="14" fontId="8" fillId="13" borderId="15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Border="1" applyAlignment="1" applyProtection="1">
      <alignment vertical="center" wrapText="1"/>
      <protection/>
    </xf>
    <xf numFmtId="0" fontId="9" fillId="0" borderId="0" xfId="0" applyNumberFormat="1" applyFont="1" applyAlignment="1" applyProtection="1">
      <alignment vertical="center" wrapText="1"/>
      <protection/>
    </xf>
    <xf numFmtId="0" fontId="9" fillId="0" borderId="0" xfId="0" applyNumberFormat="1" applyFont="1" applyBorder="1" applyAlignment="1" applyProtection="1">
      <alignment vertical="top" wrapText="1"/>
      <protection/>
    </xf>
    <xf numFmtId="0" fontId="8" fillId="33" borderId="0" xfId="0" applyNumberFormat="1" applyFont="1" applyFill="1" applyBorder="1" applyAlignment="1" applyProtection="1">
      <alignment/>
      <protection/>
    </xf>
    <xf numFmtId="0" fontId="9" fillId="0" borderId="17" xfId="0" applyNumberFormat="1" applyFont="1" applyFill="1" applyBorder="1" applyAlignment="1" applyProtection="1">
      <alignment horizontal="center" vertical="center"/>
      <protection/>
    </xf>
    <xf numFmtId="0" fontId="9" fillId="33" borderId="18" xfId="0" applyNumberFormat="1" applyFont="1" applyFill="1" applyBorder="1" applyAlignment="1" applyProtection="1">
      <alignment horizontal="left" vertical="center"/>
      <protection locked="0"/>
    </xf>
    <xf numFmtId="14" fontId="9" fillId="33" borderId="17" xfId="0" applyNumberFormat="1" applyFont="1" applyFill="1" applyBorder="1" applyAlignment="1" applyProtection="1">
      <alignment horizontal="center" vertical="center"/>
      <protection locked="0"/>
    </xf>
    <xf numFmtId="14" fontId="9" fillId="33" borderId="19" xfId="0" applyNumberFormat="1" applyFont="1" applyFill="1" applyBorder="1" applyAlignment="1" applyProtection="1">
      <alignment horizontal="center" vertical="center"/>
      <protection locked="0"/>
    </xf>
    <xf numFmtId="14" fontId="9" fillId="34" borderId="17" xfId="0" applyNumberFormat="1" applyFont="1" applyFill="1" applyBorder="1" applyAlignment="1" applyProtection="1">
      <alignment horizontal="center" vertical="center"/>
      <protection locked="0"/>
    </xf>
    <xf numFmtId="14" fontId="9" fillId="34" borderId="20" xfId="0" applyNumberFormat="1" applyFont="1" applyFill="1" applyBorder="1" applyAlignment="1" applyProtection="1">
      <alignment horizontal="center" vertical="center"/>
      <protection locked="0"/>
    </xf>
    <xf numFmtId="0" fontId="9" fillId="34" borderId="20" xfId="0" applyNumberFormat="1" applyFont="1" applyFill="1" applyBorder="1" applyAlignment="1" applyProtection="1">
      <alignment horizontal="center" vertical="center"/>
      <protection locked="0"/>
    </xf>
    <xf numFmtId="0" fontId="9" fillId="34" borderId="19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Alignment="1" applyProtection="1">
      <alignment vertical="center"/>
      <protection/>
    </xf>
    <xf numFmtId="0" fontId="9" fillId="0" borderId="14" xfId="0" applyNumberFormat="1" applyFont="1" applyFill="1" applyBorder="1" applyAlignment="1" applyProtection="1">
      <alignment horizontal="center" vertical="center"/>
      <protection/>
    </xf>
    <xf numFmtId="0" fontId="9" fillId="33" borderId="21" xfId="0" applyNumberFormat="1" applyFont="1" applyFill="1" applyBorder="1" applyAlignment="1" applyProtection="1">
      <alignment horizontal="left" vertical="center"/>
      <protection locked="0"/>
    </xf>
    <xf numFmtId="14" fontId="9" fillId="34" borderId="14" xfId="0" applyNumberFormat="1" applyFont="1" applyFill="1" applyBorder="1" applyAlignment="1" applyProtection="1">
      <alignment horizontal="center" vertical="center"/>
      <protection locked="0"/>
    </xf>
    <xf numFmtId="14" fontId="9" fillId="34" borderId="22" xfId="0" applyNumberFormat="1" applyFont="1" applyFill="1" applyBorder="1" applyAlignment="1" applyProtection="1">
      <alignment horizontal="center" vertical="center"/>
      <protection locked="0"/>
    </xf>
    <xf numFmtId="0" fontId="9" fillId="34" borderId="22" xfId="0" applyNumberFormat="1" applyFont="1" applyFill="1" applyBorder="1" applyAlignment="1" applyProtection="1">
      <alignment horizontal="center" vertical="center"/>
      <protection locked="0"/>
    </xf>
    <xf numFmtId="0" fontId="9" fillId="34" borderId="15" xfId="0" applyNumberFormat="1" applyFont="1" applyFill="1" applyBorder="1" applyAlignment="1" applyProtection="1">
      <alignment horizontal="center" vertical="center"/>
      <protection locked="0"/>
    </xf>
    <xf numFmtId="0" fontId="9" fillId="0" borderId="23" xfId="0" applyNumberFormat="1" applyFont="1" applyFill="1" applyBorder="1" applyAlignment="1" applyProtection="1">
      <alignment horizontal="center" vertical="center"/>
      <protection/>
    </xf>
    <xf numFmtId="0" fontId="9" fillId="33" borderId="24" xfId="0" applyNumberFormat="1" applyFont="1" applyFill="1" applyBorder="1" applyAlignment="1" applyProtection="1">
      <alignment horizontal="left" vertical="center"/>
      <protection locked="0"/>
    </xf>
    <xf numFmtId="0" fontId="9" fillId="33" borderId="25" xfId="0" applyNumberFormat="1" applyFont="1" applyFill="1" applyBorder="1" applyAlignment="1" applyProtection="1" quotePrefix="1">
      <alignment horizontal="center" vertical="center"/>
      <protection locked="0"/>
    </xf>
    <xf numFmtId="0" fontId="4" fillId="0" borderId="0" xfId="0" applyNumberFormat="1" applyFont="1" applyAlignment="1" applyProtection="1">
      <alignment vertical="top"/>
      <protection/>
    </xf>
    <xf numFmtId="0" fontId="4" fillId="0" borderId="0" xfId="0" applyNumberFormat="1" applyFont="1" applyAlignment="1" applyProtection="1">
      <alignment horizontal="left" vertical="top"/>
      <protection/>
    </xf>
    <xf numFmtId="0" fontId="11" fillId="33" borderId="0" xfId="0" applyNumberFormat="1" applyFont="1" applyFill="1" applyBorder="1" applyAlignment="1" applyProtection="1">
      <alignment vertical="center"/>
      <protection/>
    </xf>
    <xf numFmtId="166" fontId="11" fillId="33" borderId="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Alignment="1" applyProtection="1">
      <alignment horizontal="left" vertical="top" wrapText="1"/>
      <protection/>
    </xf>
    <xf numFmtId="14" fontId="9" fillId="33" borderId="20" xfId="0" applyNumberFormat="1" applyFont="1" applyFill="1" applyBorder="1" applyAlignment="1" applyProtection="1">
      <alignment horizontal="center" vertical="center"/>
      <protection locked="0"/>
    </xf>
    <xf numFmtId="0" fontId="9" fillId="33" borderId="22" xfId="0" applyNumberFormat="1" applyFont="1" applyFill="1" applyBorder="1" applyAlignment="1" applyProtection="1" quotePrefix="1">
      <alignment horizontal="center" vertical="center"/>
      <protection locked="0"/>
    </xf>
    <xf numFmtId="0" fontId="9" fillId="33" borderId="15" xfId="0" applyNumberFormat="1" applyFont="1" applyFill="1" applyBorder="1" applyAlignment="1" applyProtection="1" quotePrefix="1">
      <alignment horizontal="center" vertical="center"/>
      <protection locked="0"/>
    </xf>
    <xf numFmtId="0" fontId="9" fillId="33" borderId="26" xfId="0" applyNumberFormat="1" applyFont="1" applyFill="1" applyBorder="1" applyAlignment="1" applyProtection="1" quotePrefix="1">
      <alignment horizontal="center" vertical="center"/>
      <protection locked="0"/>
    </xf>
    <xf numFmtId="14" fontId="3" fillId="6" borderId="11" xfId="0" applyNumberFormat="1" applyFont="1" applyFill="1" applyBorder="1" applyAlignment="1" applyProtection="1">
      <alignment horizontal="center" vertical="center" wrapText="1"/>
      <protection/>
    </xf>
    <xf numFmtId="0" fontId="9" fillId="35" borderId="18" xfId="0" applyNumberFormat="1" applyFont="1" applyFill="1" applyBorder="1" applyAlignment="1" applyProtection="1">
      <alignment horizontal="center" vertical="center"/>
      <protection locked="0"/>
    </xf>
    <xf numFmtId="0" fontId="9" fillId="35" borderId="27" xfId="0" applyNumberFormat="1" applyFont="1" applyFill="1" applyBorder="1" applyAlignment="1" applyProtection="1">
      <alignment horizontal="center" vertical="center"/>
      <protection locked="0"/>
    </xf>
    <xf numFmtId="0" fontId="9" fillId="35" borderId="28" xfId="0" applyNumberFormat="1" applyFont="1" applyFill="1" applyBorder="1" applyAlignment="1" applyProtection="1">
      <alignment horizontal="center" vertical="center"/>
      <protection locked="0"/>
    </xf>
    <xf numFmtId="0" fontId="9" fillId="35" borderId="16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NumberFormat="1" applyFont="1" applyAlignment="1" applyProtection="1">
      <alignment horizontal="center" vertical="center"/>
      <protection/>
    </xf>
    <xf numFmtId="165" fontId="16" fillId="33" borderId="29" xfId="0" applyNumberFormat="1" applyFont="1" applyFill="1" applyBorder="1" applyAlignment="1" applyProtection="1">
      <alignment horizontal="right" vertical="center"/>
      <protection/>
    </xf>
    <xf numFmtId="0" fontId="16" fillId="0" borderId="0" xfId="0" applyNumberFormat="1" applyFont="1" applyAlignment="1" applyProtection="1">
      <alignment vertical="center"/>
      <protection/>
    </xf>
    <xf numFmtId="0" fontId="5" fillId="0" borderId="30" xfId="0" applyNumberFormat="1" applyFont="1" applyBorder="1" applyAlignment="1" applyProtection="1">
      <alignment horizontal="center" vertical="center" wrapText="1"/>
      <protection/>
    </xf>
    <xf numFmtId="0" fontId="5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1" xfId="0" applyNumberFormat="1" applyFont="1" applyBorder="1" applyAlignment="1" applyProtection="1">
      <alignment horizontal="center" vertical="center" wrapText="1"/>
      <protection/>
    </xf>
    <xf numFmtId="14" fontId="3" fillId="6" borderId="30" xfId="0" applyNumberFormat="1" applyFont="1" applyFill="1" applyBorder="1" applyAlignment="1" applyProtection="1">
      <alignment horizontal="center" vertical="center" wrapText="1"/>
      <protection/>
    </xf>
    <xf numFmtId="0" fontId="9" fillId="34" borderId="31" xfId="0" applyNumberFormat="1" applyFont="1" applyFill="1" applyBorder="1" applyAlignment="1" applyProtection="1">
      <alignment horizontal="center" vertical="center"/>
      <protection locked="0"/>
    </xf>
    <xf numFmtId="0" fontId="9" fillId="34" borderId="32" xfId="0" applyNumberFormat="1" applyFont="1" applyFill="1" applyBorder="1" applyAlignment="1" applyProtection="1">
      <alignment horizontal="center" vertical="center"/>
      <protection locked="0"/>
    </xf>
    <xf numFmtId="0" fontId="9" fillId="35" borderId="33" xfId="0" applyNumberFormat="1" applyFont="1" applyFill="1" applyBorder="1" applyAlignment="1" applyProtection="1">
      <alignment horizontal="center" vertical="center"/>
      <protection locked="0"/>
    </xf>
    <xf numFmtId="0" fontId="9" fillId="35" borderId="34" xfId="0" applyNumberFormat="1" applyFont="1" applyFill="1" applyBorder="1" applyAlignment="1" applyProtection="1">
      <alignment horizontal="center" vertical="center"/>
      <protection locked="0"/>
    </xf>
    <xf numFmtId="14" fontId="9" fillId="34" borderId="35" xfId="0" applyNumberFormat="1" applyFont="1" applyFill="1" applyBorder="1" applyAlignment="1" applyProtection="1">
      <alignment horizontal="center" vertical="center"/>
      <protection locked="0"/>
    </xf>
    <xf numFmtId="14" fontId="9" fillId="34" borderId="31" xfId="0" applyNumberFormat="1" applyFont="1" applyFill="1" applyBorder="1" applyAlignment="1" applyProtection="1">
      <alignment horizontal="center" vertical="center"/>
      <protection locked="0"/>
    </xf>
    <xf numFmtId="6" fontId="8" fillId="13" borderId="23" xfId="0" applyNumberFormat="1" applyFont="1" applyFill="1" applyBorder="1" applyAlignment="1" applyProtection="1">
      <alignment horizontal="center" vertical="center"/>
      <protection/>
    </xf>
    <xf numFmtId="6" fontId="8" fillId="13" borderId="25" xfId="0" applyNumberFormat="1" applyFont="1" applyFill="1" applyBorder="1" applyAlignment="1" applyProtection="1">
      <alignment horizontal="center" vertical="center"/>
      <protection/>
    </xf>
    <xf numFmtId="6" fontId="8" fillId="6" borderId="36" xfId="0" applyNumberFormat="1" applyFont="1" applyFill="1" applyBorder="1" applyAlignment="1" applyProtection="1">
      <alignment horizontal="center" vertical="center"/>
      <protection/>
    </xf>
    <xf numFmtId="6" fontId="8" fillId="6" borderId="25" xfId="0" applyNumberFormat="1" applyFont="1" applyFill="1" applyBorder="1" applyAlignment="1" applyProtection="1">
      <alignment horizontal="center" vertical="center"/>
      <protection/>
    </xf>
    <xf numFmtId="165" fontId="16" fillId="33" borderId="37" xfId="0" applyNumberFormat="1" applyFont="1" applyFill="1" applyBorder="1" applyAlignment="1" applyProtection="1">
      <alignment horizontal="right" vertical="center"/>
      <protection/>
    </xf>
    <xf numFmtId="0" fontId="9" fillId="33" borderId="38" xfId="0" applyNumberFormat="1" applyFont="1" applyFill="1" applyBorder="1" applyAlignment="1" applyProtection="1" quotePrefix="1">
      <alignment horizontal="center" vertical="center"/>
      <protection locked="0"/>
    </xf>
    <xf numFmtId="0" fontId="9" fillId="33" borderId="39" xfId="0" applyNumberFormat="1" applyFont="1" applyFill="1" applyBorder="1" applyAlignment="1" applyProtection="1" quotePrefix="1">
      <alignment horizontal="center" vertical="center"/>
      <protection locked="0"/>
    </xf>
    <xf numFmtId="0" fontId="9" fillId="33" borderId="40" xfId="0" applyNumberFormat="1" applyFont="1" applyFill="1" applyBorder="1" applyAlignment="1" applyProtection="1" quotePrefix="1">
      <alignment horizontal="center" vertical="center"/>
      <protection locked="0"/>
    </xf>
    <xf numFmtId="14" fontId="9" fillId="33" borderId="28" xfId="0" applyNumberFormat="1" applyFont="1" applyFill="1" applyBorder="1" applyAlignment="1" applyProtection="1">
      <alignment horizontal="center" vertical="center"/>
      <protection locked="0"/>
    </xf>
    <xf numFmtId="14" fontId="9" fillId="33" borderId="16" xfId="0" applyNumberFormat="1" applyFont="1" applyFill="1" applyBorder="1" applyAlignment="1" applyProtection="1">
      <alignment horizontal="center" vertical="center"/>
      <protection locked="0"/>
    </xf>
    <xf numFmtId="14" fontId="9" fillId="33" borderId="36" xfId="0" applyNumberFormat="1" applyFont="1" applyFill="1" applyBorder="1" applyAlignment="1" applyProtection="1">
      <alignment horizontal="center" vertical="center"/>
      <protection locked="0"/>
    </xf>
    <xf numFmtId="14" fontId="9" fillId="33" borderId="14" xfId="0" applyNumberFormat="1" applyFont="1" applyFill="1" applyBorder="1" applyAlignment="1" applyProtection="1">
      <alignment horizontal="center" vertical="center"/>
      <protection locked="0"/>
    </xf>
    <xf numFmtId="14" fontId="9" fillId="33" borderId="23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NumberFormat="1" applyFont="1" applyAlignment="1" applyProtection="1">
      <alignment vertical="center"/>
      <protection/>
    </xf>
    <xf numFmtId="0" fontId="11" fillId="0" borderId="0" xfId="0" applyNumberFormat="1" applyFont="1" applyAlignment="1" applyProtection="1">
      <alignment vertical="center"/>
      <protection/>
    </xf>
    <xf numFmtId="0" fontId="16" fillId="36" borderId="41" xfId="0" applyNumberFormat="1" applyFont="1" applyFill="1" applyBorder="1" applyAlignment="1" applyProtection="1">
      <alignment horizontal="center" vertical="center"/>
      <protection/>
    </xf>
    <xf numFmtId="0" fontId="16" fillId="36" borderId="42" xfId="0" applyNumberFormat="1" applyFont="1" applyFill="1" applyBorder="1" applyAlignment="1" applyProtection="1">
      <alignment horizontal="left" vertical="center"/>
      <protection/>
    </xf>
    <xf numFmtId="0" fontId="16" fillId="36" borderId="43" xfId="0" applyNumberFormat="1" applyFont="1" applyFill="1" applyBorder="1" applyAlignment="1" applyProtection="1">
      <alignment horizontal="left" vertical="center"/>
      <protection/>
    </xf>
    <xf numFmtId="0" fontId="16" fillId="37" borderId="44" xfId="0" applyNumberFormat="1" applyFont="1" applyFill="1" applyBorder="1" applyAlignment="1" applyProtection="1">
      <alignment horizontal="center" vertical="center"/>
      <protection/>
    </xf>
    <xf numFmtId="14" fontId="9" fillId="36" borderId="22" xfId="0" applyNumberFormat="1" applyFont="1" applyFill="1" applyBorder="1" applyAlignment="1" applyProtection="1" quotePrefix="1">
      <alignment horizontal="center" vertical="center"/>
      <protection/>
    </xf>
    <xf numFmtId="20" fontId="16" fillId="37" borderId="42" xfId="0" applyNumberFormat="1" applyFont="1" applyFill="1" applyBorder="1" applyAlignment="1" applyProtection="1">
      <alignment horizontal="center" vertical="center"/>
      <protection/>
    </xf>
    <xf numFmtId="14" fontId="16" fillId="37" borderId="42" xfId="0" applyNumberFormat="1" applyFont="1" applyFill="1" applyBorder="1" applyAlignment="1" applyProtection="1">
      <alignment horizontal="center" vertical="center"/>
      <protection/>
    </xf>
    <xf numFmtId="14" fontId="16" fillId="37" borderId="45" xfId="0" applyNumberFormat="1" applyFont="1" applyFill="1" applyBorder="1" applyAlignment="1" applyProtection="1">
      <alignment horizontal="center" vertical="center"/>
      <protection/>
    </xf>
    <xf numFmtId="0" fontId="16" fillId="37" borderId="41" xfId="0" applyNumberFormat="1" applyFont="1" applyFill="1" applyBorder="1" applyAlignment="1" applyProtection="1">
      <alignment horizontal="center" vertical="center"/>
      <protection/>
    </xf>
    <xf numFmtId="0" fontId="16" fillId="37" borderId="42" xfId="0" applyNumberFormat="1" applyFont="1" applyFill="1" applyBorder="1" applyAlignment="1" applyProtection="1">
      <alignment horizontal="center" vertical="center"/>
      <protection/>
    </xf>
    <xf numFmtId="0" fontId="16" fillId="36" borderId="42" xfId="0" applyNumberFormat="1" applyFont="1" applyFill="1" applyBorder="1" applyAlignment="1" applyProtection="1">
      <alignment horizontal="center" vertical="center"/>
      <protection/>
    </xf>
    <xf numFmtId="0" fontId="16" fillId="36" borderId="45" xfId="0" applyNumberFormat="1" applyFont="1" applyFill="1" applyBorder="1" applyAlignment="1" applyProtection="1">
      <alignment horizontal="center" vertical="center"/>
      <protection/>
    </xf>
    <xf numFmtId="0" fontId="16" fillId="37" borderId="43" xfId="0" applyNumberFormat="1" applyFont="1" applyFill="1" applyBorder="1" applyAlignment="1" applyProtection="1">
      <alignment horizontal="center" vertical="center"/>
      <protection/>
    </xf>
    <xf numFmtId="0" fontId="16" fillId="37" borderId="45" xfId="0" applyNumberFormat="1" applyFont="1" applyFill="1" applyBorder="1" applyAlignment="1" applyProtection="1">
      <alignment horizontal="center" vertical="center"/>
      <protection/>
    </xf>
    <xf numFmtId="0" fontId="16" fillId="36" borderId="35" xfId="0" applyNumberFormat="1" applyFont="1" applyFill="1" applyBorder="1" applyAlignment="1" applyProtection="1">
      <alignment horizontal="center" vertical="center"/>
      <protection/>
    </xf>
    <xf numFmtId="0" fontId="16" fillId="36" borderId="31" xfId="0" applyNumberFormat="1" applyFont="1" applyFill="1" applyBorder="1" applyAlignment="1" applyProtection="1">
      <alignment horizontal="left" vertical="center"/>
      <protection/>
    </xf>
    <xf numFmtId="0" fontId="16" fillId="36" borderId="34" xfId="0" applyNumberFormat="1" applyFont="1" applyFill="1" applyBorder="1" applyAlignment="1" applyProtection="1">
      <alignment horizontal="left" vertical="center"/>
      <protection/>
    </xf>
    <xf numFmtId="0" fontId="16" fillId="37" borderId="46" xfId="0" applyNumberFormat="1" applyFont="1" applyFill="1" applyBorder="1" applyAlignment="1" applyProtection="1" quotePrefix="1">
      <alignment horizontal="center" vertical="center"/>
      <protection/>
    </xf>
    <xf numFmtId="20" fontId="16" fillId="37" borderId="31" xfId="0" applyNumberFormat="1" applyFont="1" applyFill="1" applyBorder="1" applyAlignment="1" applyProtection="1" quotePrefix="1">
      <alignment horizontal="center" vertical="center"/>
      <protection/>
    </xf>
    <xf numFmtId="14" fontId="16" fillId="37" borderId="31" xfId="0" applyNumberFormat="1" applyFont="1" applyFill="1" applyBorder="1" applyAlignment="1" applyProtection="1">
      <alignment horizontal="center" vertical="center"/>
      <protection/>
    </xf>
    <xf numFmtId="14" fontId="16" fillId="37" borderId="32" xfId="0" applyNumberFormat="1" applyFont="1" applyFill="1" applyBorder="1" applyAlignment="1" applyProtection="1">
      <alignment horizontal="center" vertical="center"/>
      <protection/>
    </xf>
    <xf numFmtId="14" fontId="16" fillId="37" borderId="23" xfId="0" applyNumberFormat="1" applyFont="1" applyFill="1" applyBorder="1" applyAlignment="1" applyProtection="1">
      <alignment horizontal="center" vertical="center"/>
      <protection/>
    </xf>
    <xf numFmtId="14" fontId="16" fillId="37" borderId="26" xfId="0" applyNumberFormat="1" applyFont="1" applyFill="1" applyBorder="1" applyAlignment="1" applyProtection="1">
      <alignment horizontal="center" vertical="center"/>
      <protection/>
    </xf>
    <xf numFmtId="0" fontId="16" fillId="37" borderId="26" xfId="0" applyNumberFormat="1" applyFont="1" applyFill="1" applyBorder="1" applyAlignment="1" applyProtection="1">
      <alignment horizontal="center" vertical="center"/>
      <protection/>
    </xf>
    <xf numFmtId="0" fontId="16" fillId="36" borderId="26" xfId="0" applyNumberFormat="1" applyFont="1" applyFill="1" applyBorder="1" applyAlignment="1" applyProtection="1">
      <alignment horizontal="center" vertical="center"/>
      <protection/>
    </xf>
    <xf numFmtId="0" fontId="16" fillId="36" borderId="25" xfId="0" applyNumberFormat="1" applyFont="1" applyFill="1" applyBorder="1" applyAlignment="1" applyProtection="1">
      <alignment horizontal="center" vertical="center"/>
      <protection/>
    </xf>
    <xf numFmtId="0" fontId="16" fillId="37" borderId="23" xfId="0" applyNumberFormat="1" applyFont="1" applyFill="1" applyBorder="1" applyAlignment="1" applyProtection="1">
      <alignment horizontal="center" vertical="center"/>
      <protection/>
    </xf>
    <xf numFmtId="0" fontId="16" fillId="37" borderId="24" xfId="0" applyNumberFormat="1" applyFont="1" applyFill="1" applyBorder="1" applyAlignment="1" applyProtection="1">
      <alignment horizontal="center" vertical="center"/>
      <protection/>
    </xf>
    <xf numFmtId="0" fontId="16" fillId="37" borderId="25" xfId="0" applyNumberFormat="1" applyFont="1" applyFill="1" applyBorder="1" applyAlignment="1" applyProtection="1">
      <alignment horizontal="center" vertical="center"/>
      <protection/>
    </xf>
    <xf numFmtId="14" fontId="9" fillId="0" borderId="38" xfId="0" applyNumberFormat="1" applyFont="1" applyBorder="1" applyAlignment="1" applyProtection="1">
      <alignment horizontal="right" vertical="center"/>
      <protection/>
    </xf>
    <xf numFmtId="14" fontId="9" fillId="0" borderId="47" xfId="0" applyNumberFormat="1" applyFont="1" applyBorder="1" applyAlignment="1" applyProtection="1">
      <alignment horizontal="right" vertical="center"/>
      <protection/>
    </xf>
    <xf numFmtId="0" fontId="10" fillId="0" borderId="17" xfId="0" applyNumberFormat="1" applyFont="1" applyBorder="1" applyAlignment="1" applyProtection="1">
      <alignment horizontal="center" vertical="center" wrapText="1"/>
      <protection/>
    </xf>
    <xf numFmtId="0" fontId="10" fillId="0" borderId="20" xfId="0" applyNumberFormat="1" applyFont="1" applyBorder="1" applyAlignment="1" applyProtection="1">
      <alignment horizontal="center" vertical="center" wrapText="1"/>
      <protection/>
    </xf>
    <xf numFmtId="0" fontId="10" fillId="0" borderId="19" xfId="0" applyNumberFormat="1" applyFont="1" applyBorder="1" applyAlignment="1" applyProtection="1">
      <alignment horizontal="center" vertical="center" wrapText="1"/>
      <protection/>
    </xf>
    <xf numFmtId="0" fontId="10" fillId="0" borderId="35" xfId="0" applyNumberFormat="1" applyFont="1" applyBorder="1" applyAlignment="1" applyProtection="1">
      <alignment horizontal="center" vertical="center" wrapText="1"/>
      <protection/>
    </xf>
    <xf numFmtId="0" fontId="10" fillId="0" borderId="31" xfId="0" applyNumberFormat="1" applyFont="1" applyBorder="1" applyAlignment="1" applyProtection="1">
      <alignment horizontal="center" vertical="center" wrapText="1"/>
      <protection/>
    </xf>
    <xf numFmtId="0" fontId="10" fillId="0" borderId="32" xfId="0" applyNumberFormat="1" applyFont="1" applyBorder="1" applyAlignment="1" applyProtection="1">
      <alignment horizontal="center" vertical="center" wrapText="1"/>
      <protection/>
    </xf>
    <xf numFmtId="0" fontId="8" fillId="13" borderId="38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Border="1" applyAlignment="1" applyProtection="1">
      <alignment/>
      <protection/>
    </xf>
    <xf numFmtId="0" fontId="10" fillId="0" borderId="49" xfId="0" applyNumberFormat="1" applyFont="1" applyBorder="1" applyAlignment="1" applyProtection="1">
      <alignment horizontal="center" vertical="center" wrapText="1"/>
      <protection/>
    </xf>
    <xf numFmtId="0" fontId="10" fillId="0" borderId="50" xfId="0" applyNumberFormat="1" applyFont="1" applyBorder="1" applyAlignment="1" applyProtection="1">
      <alignment horizontal="center" vertical="center" wrapText="1"/>
      <protection/>
    </xf>
    <xf numFmtId="0" fontId="10" fillId="0" borderId="51" xfId="0" applyNumberFormat="1" applyFont="1" applyBorder="1" applyAlignment="1" applyProtection="1">
      <alignment horizontal="center" vertical="center" wrapText="1"/>
      <protection/>
    </xf>
    <xf numFmtId="0" fontId="10" fillId="0" borderId="12" xfId="0" applyNumberFormat="1" applyFont="1" applyBorder="1" applyAlignment="1" applyProtection="1">
      <alignment horizontal="center" vertical="center" wrapText="1"/>
      <protection/>
    </xf>
    <xf numFmtId="0" fontId="0" fillId="6" borderId="17" xfId="0" applyFill="1" applyBorder="1" applyAlignment="1" applyProtection="1">
      <alignment horizontal="center" vertical="center" wrapText="1"/>
      <protection/>
    </xf>
    <xf numFmtId="0" fontId="0" fillId="6" borderId="20" xfId="0" applyFill="1" applyBorder="1" applyAlignment="1" applyProtection="1">
      <alignment horizontal="center" vertical="center" wrapText="1"/>
      <protection/>
    </xf>
    <xf numFmtId="0" fontId="0" fillId="6" borderId="19" xfId="0" applyFill="1" applyBorder="1" applyAlignment="1" applyProtection="1">
      <alignment horizontal="center" vertical="center" wrapText="1"/>
      <protection/>
    </xf>
    <xf numFmtId="0" fontId="0" fillId="13" borderId="17" xfId="0" applyFill="1" applyBorder="1" applyAlignment="1" applyProtection="1">
      <alignment horizontal="center" vertical="center" wrapText="1"/>
      <protection/>
    </xf>
    <xf numFmtId="0" fontId="0" fillId="13" borderId="20" xfId="0" applyFill="1" applyBorder="1" applyAlignment="1" applyProtection="1">
      <alignment horizontal="center" vertical="center" wrapText="1"/>
      <protection/>
    </xf>
    <xf numFmtId="0" fontId="0" fillId="13" borderId="19" xfId="0" applyFill="1" applyBorder="1" applyAlignment="1" applyProtection="1">
      <alignment horizontal="center" vertical="center" wrapText="1"/>
      <protection/>
    </xf>
    <xf numFmtId="0" fontId="9" fillId="0" borderId="0" xfId="0" applyNumberFormat="1" applyFont="1" applyBorder="1" applyAlignment="1" applyProtection="1">
      <alignment horizontal="left" vertical="top" wrapText="1"/>
      <protection/>
    </xf>
    <xf numFmtId="0" fontId="5" fillId="0" borderId="49" xfId="0" applyNumberFormat="1" applyFont="1" applyBorder="1" applyAlignment="1" applyProtection="1">
      <alignment horizontal="center" vertical="center" wrapText="1"/>
      <protection/>
    </xf>
    <xf numFmtId="0" fontId="5" fillId="0" borderId="52" xfId="0" applyNumberFormat="1" applyFont="1" applyBorder="1" applyAlignment="1" applyProtection="1">
      <alignment horizontal="center" vertical="center" wrapText="1"/>
      <protection/>
    </xf>
    <xf numFmtId="0" fontId="5" fillId="0" borderId="53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/>
      <protection/>
    </xf>
    <xf numFmtId="0" fontId="9" fillId="33" borderId="54" xfId="0" applyNumberFormat="1" applyFont="1" applyFill="1" applyBorder="1" applyAlignment="1" applyProtection="1">
      <alignment horizontal="left" vertical="center"/>
      <protection locked="0"/>
    </xf>
    <xf numFmtId="0" fontId="9" fillId="33" borderId="13" xfId="0" applyNumberFormat="1" applyFont="1" applyFill="1" applyBorder="1" applyAlignment="1" applyProtection="1">
      <alignment horizontal="left" vertical="center"/>
      <protection locked="0"/>
    </xf>
    <xf numFmtId="0" fontId="9" fillId="33" borderId="55" xfId="0" applyNumberFormat="1" applyFont="1" applyFill="1" applyBorder="1" applyAlignment="1" applyProtection="1">
      <alignment horizontal="left" vertical="center"/>
      <protection locked="0"/>
    </xf>
    <xf numFmtId="49" fontId="9" fillId="33" borderId="54" xfId="0" applyNumberFormat="1" applyFont="1" applyFill="1" applyBorder="1" applyAlignment="1" applyProtection="1">
      <alignment horizontal="left" vertical="center"/>
      <protection locked="0"/>
    </xf>
    <xf numFmtId="49" fontId="63" fillId="0" borderId="13" xfId="0" applyNumberFormat="1" applyFont="1" applyBorder="1" applyAlignment="1" applyProtection="1">
      <alignment horizontal="left"/>
      <protection locked="0"/>
    </xf>
    <xf numFmtId="49" fontId="63" fillId="0" borderId="55" xfId="0" applyNumberFormat="1" applyFont="1" applyBorder="1" applyAlignment="1" applyProtection="1">
      <alignment horizontal="left"/>
      <protection locked="0"/>
    </xf>
    <xf numFmtId="0" fontId="4" fillId="0" borderId="56" xfId="0" applyNumberFormat="1" applyFont="1" applyFill="1" applyBorder="1" applyAlignment="1" applyProtection="1">
      <alignment horizontal="center" vertical="center"/>
      <protection/>
    </xf>
    <xf numFmtId="0" fontId="4" fillId="0" borderId="57" xfId="0" applyNumberFormat="1" applyFont="1" applyFill="1" applyBorder="1" applyAlignment="1" applyProtection="1">
      <alignment horizontal="center" vertical="center"/>
      <protection/>
    </xf>
    <xf numFmtId="0" fontId="4" fillId="0" borderId="58" xfId="0" applyNumberFormat="1" applyFont="1" applyFill="1" applyBorder="1" applyAlignment="1" applyProtection="1">
      <alignment horizontal="center" vertical="center"/>
      <protection/>
    </xf>
    <xf numFmtId="0" fontId="4" fillId="0" borderId="59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4" fillId="0" borderId="60" xfId="0" applyNumberFormat="1" applyFont="1" applyFill="1" applyBorder="1" applyAlignment="1" applyProtection="1">
      <alignment horizontal="center" vertical="center" wrapText="1"/>
      <protection/>
    </xf>
    <xf numFmtId="0" fontId="4" fillId="0" borderId="61" xfId="0" applyNumberFormat="1" applyFont="1" applyFill="1" applyBorder="1" applyAlignment="1" applyProtection="1">
      <alignment horizontal="center" vertical="center" wrapText="1"/>
      <protection/>
    </xf>
    <xf numFmtId="0" fontId="8" fillId="6" borderId="38" xfId="0" applyNumberFormat="1" applyFont="1" applyFill="1" applyBorder="1" applyAlignment="1" applyProtection="1">
      <alignment horizontal="center" vertical="center" wrapText="1"/>
      <protection/>
    </xf>
    <xf numFmtId="0" fontId="8" fillId="6" borderId="48" xfId="0" applyNumberFormat="1" applyFont="1" applyFill="1" applyBorder="1" applyAlignment="1" applyProtection="1">
      <alignment horizontal="center" vertical="center"/>
      <protection/>
    </xf>
    <xf numFmtId="0" fontId="12" fillId="0" borderId="50" xfId="0" applyNumberFormat="1" applyFont="1" applyBorder="1" applyAlignment="1" applyProtection="1">
      <alignment horizontal="left" vertical="center"/>
      <protection/>
    </xf>
    <xf numFmtId="14" fontId="9" fillId="0" borderId="40" xfId="0" applyNumberFormat="1" applyFont="1" applyBorder="1" applyAlignment="1" applyProtection="1">
      <alignment horizontal="right" vertical="center"/>
      <protection/>
    </xf>
    <xf numFmtId="14" fontId="9" fillId="0" borderId="62" xfId="0" applyNumberFormat="1" applyFont="1" applyBorder="1" applyAlignment="1" applyProtection="1">
      <alignment horizontal="right" vertical="center"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5" fillId="0" borderId="58" xfId="0" applyNumberFormat="1" applyFont="1" applyBorder="1" applyAlignment="1" applyProtection="1">
      <alignment horizontal="center" vertical="center" wrapText="1"/>
      <protection/>
    </xf>
    <xf numFmtId="0" fontId="5" fillId="0" borderId="56" xfId="0" applyNumberFormat="1" applyFont="1" applyBorder="1" applyAlignment="1" applyProtection="1">
      <alignment horizontal="center" vertical="center" wrapText="1"/>
      <protection/>
    </xf>
    <xf numFmtId="0" fontId="5" fillId="0" borderId="60" xfId="0" applyNumberFormat="1" applyFont="1" applyBorder="1" applyAlignment="1" applyProtection="1">
      <alignment horizontal="center" vertical="center" wrapText="1"/>
      <protection/>
    </xf>
    <xf numFmtId="166" fontId="9" fillId="33" borderId="54" xfId="0" applyNumberFormat="1" applyFont="1" applyFill="1" applyBorder="1" applyAlignment="1" applyProtection="1">
      <alignment horizontal="left" vertical="center"/>
      <protection locked="0"/>
    </xf>
    <xf numFmtId="166" fontId="9" fillId="33" borderId="13" xfId="0" applyNumberFormat="1" applyFont="1" applyFill="1" applyBorder="1" applyAlignment="1" applyProtection="1">
      <alignment horizontal="left" vertical="center"/>
      <protection locked="0"/>
    </xf>
    <xf numFmtId="166" fontId="9" fillId="33" borderId="55" xfId="0" applyNumberFormat="1" applyFont="1" applyFill="1" applyBorder="1" applyAlignment="1" applyProtection="1">
      <alignment horizontal="left" vertical="center"/>
      <protection locked="0"/>
    </xf>
    <xf numFmtId="0" fontId="4" fillId="0" borderId="49" xfId="0" applyNumberFormat="1" applyFont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 horizontal="center" vertical="center" wrapText="1"/>
      <protection/>
    </xf>
    <xf numFmtId="0" fontId="4" fillId="0" borderId="63" xfId="0" applyNumberFormat="1" applyFont="1" applyBorder="1" applyAlignment="1" applyProtection="1">
      <alignment horizontal="center" vertical="center" wrapText="1"/>
      <protection/>
    </xf>
    <xf numFmtId="0" fontId="4" fillId="0" borderId="64" xfId="0" applyNumberFormat="1" applyFont="1" applyBorder="1" applyAlignment="1" applyProtection="1">
      <alignment horizontal="center" vertical="center" wrapText="1"/>
      <protection/>
    </xf>
    <xf numFmtId="0" fontId="9" fillId="38" borderId="19" xfId="0" applyNumberFormat="1" applyFont="1" applyFill="1" applyBorder="1" applyAlignment="1" applyProtection="1">
      <alignment horizontal="center" vertical="center"/>
      <protection locked="0"/>
    </xf>
    <xf numFmtId="0" fontId="9" fillId="38" borderId="15" xfId="0" applyNumberFormat="1" applyFont="1" applyFill="1" applyBorder="1" applyAlignment="1" applyProtection="1">
      <alignment horizontal="center" vertical="center"/>
      <protection locked="0"/>
    </xf>
    <xf numFmtId="0" fontId="9" fillId="38" borderId="25" xfId="0" applyNumberFormat="1" applyFont="1" applyFill="1" applyBorder="1" applyAlignment="1" applyProtection="1">
      <alignment horizontal="center" vertical="center"/>
      <protection locked="0"/>
    </xf>
    <xf numFmtId="0" fontId="16" fillId="37" borderId="65" xfId="0" applyNumberFormat="1" applyFont="1" applyFill="1" applyBorder="1" applyAlignment="1" applyProtection="1">
      <alignment horizontal="center" vertical="center"/>
      <protection/>
    </xf>
    <xf numFmtId="0" fontId="9" fillId="38" borderId="28" xfId="0" applyNumberFormat="1" applyFont="1" applyFill="1" applyBorder="1" applyAlignment="1" applyProtection="1">
      <alignment horizontal="center" vertical="center"/>
      <protection locked="0"/>
    </xf>
    <xf numFmtId="0" fontId="9" fillId="38" borderId="16" xfId="0" applyNumberFormat="1" applyFont="1" applyFill="1" applyBorder="1" applyAlignment="1" applyProtection="1">
      <alignment horizontal="center" vertical="center"/>
      <protection locked="0"/>
    </xf>
    <xf numFmtId="0" fontId="9" fillId="38" borderId="36" xfId="0" applyNumberFormat="1" applyFont="1" applyFill="1" applyBorder="1" applyAlignment="1" applyProtection="1">
      <alignment horizontal="center" vertical="center"/>
      <protection locked="0"/>
    </xf>
    <xf numFmtId="0" fontId="63" fillId="19" borderId="66" xfId="0" applyFont="1" applyFill="1" applyBorder="1" applyAlignment="1" applyProtection="1">
      <alignment horizontal="center" vertical="center" wrapText="1"/>
      <protection/>
    </xf>
    <xf numFmtId="0" fontId="63" fillId="19" borderId="67" xfId="0" applyFont="1" applyFill="1" applyBorder="1" applyAlignment="1" applyProtection="1">
      <alignment horizontal="center" vertical="center" wrapText="1"/>
      <protection/>
    </xf>
    <xf numFmtId="165" fontId="9" fillId="38" borderId="16" xfId="0" applyNumberFormat="1" applyFont="1" applyFill="1" applyBorder="1" applyAlignment="1" applyProtection="1">
      <alignment horizontal="center" vertical="center"/>
      <protection locked="0"/>
    </xf>
    <xf numFmtId="165" fontId="16" fillId="33" borderId="68" xfId="0" applyNumberFormat="1" applyFont="1" applyFill="1" applyBorder="1" applyAlignment="1" applyProtection="1">
      <alignment horizontal="right" vertical="center"/>
      <protection/>
    </xf>
    <xf numFmtId="167" fontId="15" fillId="0" borderId="29" xfId="49" applyNumberFormat="1" applyFont="1" applyBorder="1" applyAlignment="1" applyProtection="1">
      <alignment vertical="center"/>
      <protection/>
    </xf>
    <xf numFmtId="167" fontId="15" fillId="0" borderId="69" xfId="49" applyNumberFormat="1" applyFont="1" applyBorder="1" applyAlignment="1" applyProtection="1">
      <alignment vertical="center"/>
      <protection/>
    </xf>
    <xf numFmtId="165" fontId="16" fillId="36" borderId="38" xfId="0" applyNumberFormat="1" applyFont="1" applyFill="1" applyBorder="1" applyAlignment="1" applyProtection="1">
      <alignment horizontal="right" vertical="center"/>
      <protection/>
    </xf>
    <xf numFmtId="165" fontId="16" fillId="36" borderId="70" xfId="0" applyNumberFormat="1" applyFont="1" applyFill="1" applyBorder="1" applyAlignment="1" applyProtection="1">
      <alignment horizontal="right" vertical="center"/>
      <protection/>
    </xf>
    <xf numFmtId="165" fontId="9" fillId="37" borderId="17" xfId="0" applyNumberFormat="1" applyFont="1" applyFill="1" applyBorder="1" applyAlignment="1" applyProtection="1">
      <alignment horizontal="center" vertical="center"/>
      <protection locked="0"/>
    </xf>
    <xf numFmtId="6" fontId="9" fillId="37" borderId="19" xfId="0" applyNumberFormat="1" applyFont="1" applyFill="1" applyBorder="1" applyAlignment="1" applyProtection="1">
      <alignment horizontal="center" vertical="center"/>
      <protection locked="0"/>
    </xf>
    <xf numFmtId="165" fontId="9" fillId="37" borderId="23" xfId="0" applyNumberFormat="1" applyFont="1" applyFill="1" applyBorder="1" applyAlignment="1" applyProtection="1">
      <alignment horizontal="center" vertical="center"/>
      <protection locked="0"/>
    </xf>
    <xf numFmtId="6" fontId="9" fillId="37" borderId="25" xfId="0" applyNumberFormat="1" applyFont="1" applyFill="1" applyBorder="1" applyAlignment="1" applyProtection="1">
      <alignment horizontal="center" vertical="center"/>
      <protection locked="0"/>
    </xf>
    <xf numFmtId="0" fontId="16" fillId="37" borderId="71" xfId="0" applyNumberFormat="1" applyFont="1" applyFill="1" applyBorder="1" applyAlignment="1" applyProtection="1">
      <alignment horizontal="center" vertical="center"/>
      <protection/>
    </xf>
    <xf numFmtId="0" fontId="16" fillId="37" borderId="36" xfId="0" applyNumberFormat="1" applyFont="1" applyFill="1" applyBorder="1" applyAlignment="1" applyProtection="1">
      <alignment horizontal="center" vertical="center"/>
      <protection/>
    </xf>
    <xf numFmtId="0" fontId="63" fillId="19" borderId="53" xfId="0" applyFont="1" applyFill="1" applyBorder="1" applyAlignment="1" applyProtection="1">
      <alignment horizontal="center" vertical="center" wrapText="1"/>
      <protection/>
    </xf>
    <xf numFmtId="165" fontId="9" fillId="36" borderId="68" xfId="0" applyNumberFormat="1" applyFont="1" applyFill="1" applyBorder="1" applyAlignment="1" applyProtection="1" quotePrefix="1">
      <alignment horizontal="center" vertical="center"/>
      <protection locked="0"/>
    </xf>
    <xf numFmtId="165" fontId="9" fillId="36" borderId="29" xfId="0" applyNumberFormat="1" applyFont="1" applyFill="1" applyBorder="1" applyAlignment="1" applyProtection="1" quotePrefix="1">
      <alignment horizontal="center" vertical="center"/>
      <protection locked="0"/>
    </xf>
    <xf numFmtId="6" fontId="9" fillId="38" borderId="21" xfId="0" applyNumberFormat="1" applyFont="1" applyFill="1" applyBorder="1" applyAlignment="1" applyProtection="1">
      <alignment horizontal="center" vertical="center"/>
      <protection locked="0"/>
    </xf>
    <xf numFmtId="6" fontId="9" fillId="38" borderId="27" xfId="0" applyNumberFormat="1" applyFont="1" applyFill="1" applyBorder="1" applyAlignment="1" applyProtection="1">
      <alignment horizontal="center" vertical="center"/>
      <protection locked="0"/>
    </xf>
    <xf numFmtId="6" fontId="9" fillId="38" borderId="24" xfId="0" applyNumberFormat="1" applyFont="1" applyFill="1" applyBorder="1" applyAlignment="1" applyProtection="1">
      <alignment horizontal="center" vertical="center"/>
      <protection locked="0"/>
    </xf>
    <xf numFmtId="0" fontId="3" fillId="19" borderId="53" xfId="0" applyNumberFormat="1" applyFont="1" applyFill="1" applyBorder="1" applyAlignment="1" applyProtection="1">
      <alignment horizontal="center" vertical="center" wrapText="1"/>
      <protection/>
    </xf>
    <xf numFmtId="0" fontId="3" fillId="19" borderId="67" xfId="0" applyNumberFormat="1" applyFont="1" applyFill="1" applyBorder="1" applyAlignment="1" applyProtection="1">
      <alignment horizontal="center" vertical="center" wrapText="1"/>
      <protection/>
    </xf>
    <xf numFmtId="0" fontId="3" fillId="19" borderId="66" xfId="0" applyNumberFormat="1" applyFont="1" applyFill="1" applyBorder="1" applyAlignment="1" applyProtection="1">
      <alignment horizontal="center" vertical="center" wrapText="1"/>
      <protection/>
    </xf>
    <xf numFmtId="6" fontId="3" fillId="33" borderId="52" xfId="0" applyNumberFormat="1" applyFont="1" applyFill="1" applyBorder="1" applyAlignment="1" applyProtection="1">
      <alignment horizontal="center" vertical="center" wrapText="1"/>
      <protection/>
    </xf>
    <xf numFmtId="6" fontId="3" fillId="33" borderId="61" xfId="0" applyNumberFormat="1" applyFont="1" applyFill="1" applyBorder="1" applyAlignment="1" applyProtection="1">
      <alignment horizontal="center" vertical="center" wrapText="1"/>
      <protection/>
    </xf>
    <xf numFmtId="0" fontId="63" fillId="19" borderId="72" xfId="0" applyFont="1" applyFill="1" applyBorder="1" applyAlignment="1" applyProtection="1">
      <alignment horizontal="center" vertical="center" wrapText="1"/>
      <protection/>
    </xf>
    <xf numFmtId="0" fontId="63" fillId="19" borderId="55" xfId="0" applyFont="1" applyFill="1" applyBorder="1" applyAlignment="1" applyProtection="1">
      <alignment horizontal="center" vertical="center" wrapText="1"/>
      <protection/>
    </xf>
    <xf numFmtId="14" fontId="3" fillId="33" borderId="73" xfId="0" applyNumberFormat="1" applyFont="1" applyFill="1" applyBorder="1" applyAlignment="1" applyProtection="1">
      <alignment horizontal="center" vertical="center" wrapText="1"/>
      <protection/>
    </xf>
    <xf numFmtId="14" fontId="3" fillId="33" borderId="74" xfId="0" applyNumberFormat="1" applyFont="1" applyFill="1" applyBorder="1" applyAlignment="1" applyProtection="1">
      <alignment horizontal="center" vertical="center" wrapText="1"/>
      <protection/>
    </xf>
    <xf numFmtId="165" fontId="9" fillId="38" borderId="71" xfId="0" applyNumberFormat="1" applyFont="1" applyFill="1" applyBorder="1" applyAlignment="1" applyProtection="1">
      <alignment horizontal="center" vertical="center"/>
      <protection locked="0"/>
    </xf>
    <xf numFmtId="165" fontId="9" fillId="38" borderId="36" xfId="0" applyNumberFormat="1" applyFont="1" applyFill="1" applyBorder="1" applyAlignment="1" applyProtection="1">
      <alignment horizontal="center" vertical="center"/>
      <protection locked="0"/>
    </xf>
    <xf numFmtId="167" fontId="9" fillId="0" borderId="38" xfId="0" applyNumberFormat="1" applyFont="1" applyBorder="1" applyAlignment="1" applyProtection="1">
      <alignment vertical="center"/>
      <protection/>
    </xf>
    <xf numFmtId="167" fontId="9" fillId="0" borderId="19" xfId="0" applyNumberFormat="1" applyFont="1" applyBorder="1" applyAlignment="1" applyProtection="1">
      <alignment vertical="center"/>
      <protection/>
    </xf>
    <xf numFmtId="167" fontId="9" fillId="0" borderId="51" xfId="49" applyNumberFormat="1" applyFont="1" applyBorder="1" applyAlignment="1" applyProtection="1">
      <alignment vertical="center"/>
      <protection/>
    </xf>
    <xf numFmtId="167" fontId="15" fillId="0" borderId="68" xfId="0" applyNumberFormat="1" applyFont="1" applyBorder="1" applyAlignment="1" applyProtection="1">
      <alignment vertical="center"/>
      <protection/>
    </xf>
    <xf numFmtId="167" fontId="15" fillId="0" borderId="67" xfId="0" applyNumberFormat="1" applyFont="1" applyBorder="1" applyAlignment="1" applyProtection="1">
      <alignment vertical="center"/>
      <protection/>
    </xf>
    <xf numFmtId="0" fontId="4" fillId="36" borderId="0" xfId="0" applyNumberFormat="1" applyFont="1" applyFill="1" applyAlignment="1" applyProtection="1">
      <alignment horizontal="center" vertical="center"/>
      <protection/>
    </xf>
    <xf numFmtId="165" fontId="9" fillId="33" borderId="68" xfId="0" applyNumberFormat="1" applyFont="1" applyFill="1" applyBorder="1" applyAlignment="1" applyProtection="1" quotePrefix="1">
      <alignment horizontal="center" vertical="center"/>
      <protection/>
    </xf>
    <xf numFmtId="165" fontId="9" fillId="33" borderId="37" xfId="0" applyNumberFormat="1" applyFont="1" applyFill="1" applyBorder="1" applyAlignment="1" applyProtection="1" quotePrefix="1">
      <alignment horizontal="center" vertical="center"/>
      <protection/>
    </xf>
    <xf numFmtId="165" fontId="9" fillId="33" borderId="29" xfId="0" applyNumberFormat="1" applyFont="1" applyFill="1" applyBorder="1" applyAlignment="1" applyProtection="1" quotePrefix="1">
      <alignment horizontal="center" vertical="center"/>
      <protection/>
    </xf>
    <xf numFmtId="0" fontId="3" fillId="0" borderId="52" xfId="0" applyNumberFormat="1" applyFont="1" applyBorder="1" applyAlignment="1" applyProtection="1">
      <alignment vertical="center"/>
      <protection/>
    </xf>
    <xf numFmtId="14" fontId="3" fillId="0" borderId="0" xfId="0" applyNumberFormat="1" applyFont="1" applyBorder="1" applyAlignment="1" applyProtection="1">
      <alignment vertical="center"/>
      <protection/>
    </xf>
    <xf numFmtId="14" fontId="3" fillId="0" borderId="75" xfId="0" applyNumberFormat="1" applyFont="1" applyBorder="1" applyAlignment="1" applyProtection="1">
      <alignment vertical="center"/>
      <protection/>
    </xf>
    <xf numFmtId="0" fontId="3" fillId="0" borderId="49" xfId="0" applyNumberFormat="1" applyFont="1" applyBorder="1" applyAlignment="1" applyProtection="1">
      <alignment vertical="center"/>
      <protection/>
    </xf>
    <xf numFmtId="0" fontId="3" fillId="0" borderId="50" xfId="0" applyNumberFormat="1" applyFont="1" applyBorder="1" applyAlignment="1" applyProtection="1">
      <alignment vertical="center"/>
      <protection/>
    </xf>
    <xf numFmtId="14" fontId="3" fillId="0" borderId="50" xfId="0" applyNumberFormat="1" applyFont="1" applyBorder="1" applyAlignment="1" applyProtection="1">
      <alignment vertical="center"/>
      <protection/>
    </xf>
    <xf numFmtId="14" fontId="3" fillId="0" borderId="63" xfId="0" applyNumberFormat="1" applyFont="1" applyBorder="1" applyAlignment="1" applyProtection="1">
      <alignment vertical="center"/>
      <protection/>
    </xf>
    <xf numFmtId="0" fontId="64" fillId="0" borderId="52" xfId="0" applyFont="1" applyBorder="1" applyAlignment="1" applyProtection="1">
      <alignment horizontal="center" vertical="center"/>
      <protection/>
    </xf>
    <xf numFmtId="0" fontId="64" fillId="0" borderId="0" xfId="0" applyFont="1" applyBorder="1" applyAlignment="1" applyProtection="1">
      <alignment horizontal="center" vertical="center"/>
      <protection/>
    </xf>
    <xf numFmtId="0" fontId="64" fillId="0" borderId="75" xfId="0" applyFont="1" applyBorder="1" applyAlignment="1" applyProtection="1">
      <alignment horizontal="center" vertical="center"/>
      <protection/>
    </xf>
    <xf numFmtId="0" fontId="65" fillId="0" borderId="52" xfId="0" applyFont="1" applyBorder="1" applyAlignment="1" applyProtection="1">
      <alignment horizontal="center" vertical="center"/>
      <protection/>
    </xf>
    <xf numFmtId="0" fontId="65" fillId="0" borderId="0" xfId="0" applyFont="1" applyBorder="1" applyAlignment="1" applyProtection="1">
      <alignment horizontal="center" vertical="center"/>
      <protection/>
    </xf>
    <xf numFmtId="0" fontId="65" fillId="0" borderId="75" xfId="0" applyFont="1" applyBorder="1" applyAlignment="1" applyProtection="1">
      <alignment horizontal="center" vertical="center"/>
      <protection/>
    </xf>
    <xf numFmtId="0" fontId="66" fillId="0" borderId="52" xfId="0" applyFont="1" applyBorder="1" applyAlignment="1" applyProtection="1">
      <alignment horizontal="center" vertical="center"/>
      <protection/>
    </xf>
    <xf numFmtId="0" fontId="66" fillId="0" borderId="0" xfId="0" applyFont="1" applyBorder="1" applyAlignment="1" applyProtection="1">
      <alignment horizontal="center" vertical="center"/>
      <protection/>
    </xf>
    <xf numFmtId="0" fontId="66" fillId="0" borderId="75" xfId="0" applyFont="1" applyBorder="1" applyAlignment="1" applyProtection="1">
      <alignment horizontal="center" vertical="center"/>
      <protection/>
    </xf>
    <xf numFmtId="0" fontId="66" fillId="0" borderId="51" xfId="0" applyFont="1" applyBorder="1" applyAlignment="1" applyProtection="1">
      <alignment horizontal="center" vertical="center"/>
      <protection/>
    </xf>
    <xf numFmtId="0" fontId="66" fillId="0" borderId="12" xfId="0" applyFont="1" applyBorder="1" applyAlignment="1" applyProtection="1">
      <alignment horizontal="center" vertical="center"/>
      <protection/>
    </xf>
    <xf numFmtId="0" fontId="66" fillId="0" borderId="64" xfId="0" applyFont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5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114300</xdr:colOff>
      <xdr:row>2</xdr:row>
      <xdr:rowOff>28575</xdr:rowOff>
    </xdr:from>
    <xdr:to>
      <xdr:col>26</xdr:col>
      <xdr:colOff>485775</xdr:colOff>
      <xdr:row>10</xdr:row>
      <xdr:rowOff>76200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0" y="628650"/>
          <a:ext cx="4210050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114300</xdr:colOff>
      <xdr:row>2</xdr:row>
      <xdr:rowOff>28575</xdr:rowOff>
    </xdr:from>
    <xdr:to>
      <xdr:col>26</xdr:col>
      <xdr:colOff>485775</xdr:colOff>
      <xdr:row>10</xdr:row>
      <xdr:rowOff>123825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0" y="628650"/>
          <a:ext cx="421005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62"/>
  <sheetViews>
    <sheetView showGridLines="0" showZeros="0" zoomScale="70" zoomScaleNormal="70" zoomScaleSheetLayoutView="55" zoomScalePageLayoutView="0" workbookViewId="0" topLeftCell="J1">
      <selection activeCell="T25" sqref="T25"/>
    </sheetView>
  </sheetViews>
  <sheetFormatPr defaultColWidth="12.57421875" defaultRowHeight="12.75"/>
  <cols>
    <col min="1" max="1" width="2.7109375" style="1" customWidth="1"/>
    <col min="2" max="2" width="7.28125" style="1" customWidth="1"/>
    <col min="3" max="4" width="23.57421875" style="1" customWidth="1"/>
    <col min="5" max="5" width="15.7109375" style="1" customWidth="1"/>
    <col min="6" max="6" width="14.7109375" style="1" customWidth="1"/>
    <col min="7" max="7" width="10.57421875" style="1" customWidth="1"/>
    <col min="8" max="10" width="14.7109375" style="1" customWidth="1"/>
    <col min="11" max="11" width="11.140625" style="1" customWidth="1"/>
    <col min="12" max="13" width="14.7109375" style="1" customWidth="1"/>
    <col min="14" max="14" width="13.7109375" style="2" customWidth="1"/>
    <col min="15" max="17" width="13.7109375" style="1" customWidth="1"/>
    <col min="18" max="21" width="13.7109375" style="2" customWidth="1"/>
    <col min="22" max="22" width="13.7109375" style="18" customWidth="1"/>
    <col min="23" max="23" width="11.140625" style="2" customWidth="1"/>
    <col min="24" max="25" width="10.57421875" style="2" customWidth="1"/>
    <col min="26" max="26" width="11.57421875" style="2" customWidth="1"/>
    <col min="27" max="27" width="11.7109375" style="2" customWidth="1"/>
    <col min="28" max="16384" width="12.57421875" style="1" customWidth="1"/>
  </cols>
  <sheetData>
    <row r="1" spans="2:27" ht="24.75" customHeight="1">
      <c r="B1" s="153" t="s">
        <v>10</v>
      </c>
      <c r="C1" s="153"/>
      <c r="D1" s="153"/>
      <c r="E1" s="233"/>
      <c r="F1" s="234"/>
      <c r="G1" s="234"/>
      <c r="H1" s="234"/>
      <c r="I1" s="234"/>
      <c r="J1" s="234"/>
      <c r="K1" s="234"/>
      <c r="L1" s="234"/>
      <c r="M1" s="234"/>
      <c r="N1" s="235"/>
      <c r="O1" s="234"/>
      <c r="P1" s="234"/>
      <c r="Q1" s="234"/>
      <c r="R1" s="235"/>
      <c r="S1" s="235"/>
      <c r="T1" s="236"/>
      <c r="U1" s="36"/>
      <c r="V1" s="36"/>
      <c r="W1" s="36"/>
      <c r="X1" s="36"/>
      <c r="Y1" s="36"/>
      <c r="Z1" s="36"/>
      <c r="AA1" s="36"/>
    </row>
    <row r="2" spans="2:27" ht="22.5" customHeight="1">
      <c r="B2" s="226" t="s">
        <v>62</v>
      </c>
      <c r="C2" s="226"/>
      <c r="D2" s="226"/>
      <c r="E2" s="237" t="s">
        <v>64</v>
      </c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9"/>
      <c r="U2" s="36"/>
      <c r="V2" s="36"/>
      <c r="W2" s="36"/>
      <c r="X2" s="36"/>
      <c r="Y2" s="36"/>
      <c r="Z2" s="36"/>
      <c r="AA2" s="36"/>
    </row>
    <row r="3" spans="2:27" ht="26.25" customHeight="1">
      <c r="B3" s="3" t="s">
        <v>48</v>
      </c>
      <c r="E3" s="240" t="s">
        <v>65</v>
      </c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2"/>
      <c r="U3" s="36"/>
      <c r="V3" s="36"/>
      <c r="W3" s="36"/>
      <c r="X3" s="36"/>
      <c r="Y3" s="36"/>
      <c r="Z3" s="36"/>
      <c r="AA3" s="36"/>
    </row>
    <row r="4" spans="2:27" ht="23.25" customHeight="1">
      <c r="B4" s="98" t="s">
        <v>34</v>
      </c>
      <c r="E4" s="237" t="s">
        <v>66</v>
      </c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9"/>
      <c r="U4" s="36"/>
      <c r="V4" s="36"/>
      <c r="W4" s="36"/>
      <c r="X4" s="36"/>
      <c r="Y4" s="36"/>
      <c r="Z4" s="36"/>
      <c r="AA4" s="36"/>
    </row>
    <row r="5" spans="2:27" ht="26.25" customHeight="1">
      <c r="B5" s="99" t="s">
        <v>45</v>
      </c>
      <c r="E5" s="240" t="s">
        <v>67</v>
      </c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2"/>
      <c r="U5" s="36"/>
      <c r="V5" s="36"/>
      <c r="W5" s="36"/>
      <c r="X5" s="36"/>
      <c r="Y5" s="36"/>
      <c r="Z5" s="36"/>
      <c r="AA5" s="36"/>
    </row>
    <row r="6" spans="2:27" ht="18" customHeight="1">
      <c r="B6" s="99" t="s">
        <v>46</v>
      </c>
      <c r="E6" s="230"/>
      <c r="F6" s="20"/>
      <c r="G6" s="20"/>
      <c r="H6" s="20"/>
      <c r="I6" s="20"/>
      <c r="J6" s="20"/>
      <c r="K6" s="20"/>
      <c r="L6" s="20"/>
      <c r="M6" s="20"/>
      <c r="N6" s="231"/>
      <c r="O6" s="20"/>
      <c r="P6" s="20"/>
      <c r="Q6" s="20"/>
      <c r="R6" s="231"/>
      <c r="S6" s="231"/>
      <c r="T6" s="232"/>
      <c r="U6" s="36"/>
      <c r="V6" s="36"/>
      <c r="W6" s="36"/>
      <c r="X6" s="36"/>
      <c r="Y6" s="36"/>
      <c r="Z6" s="36"/>
      <c r="AA6" s="36"/>
    </row>
    <row r="7" spans="5:27" ht="15.75" customHeight="1">
      <c r="E7" s="243" t="s">
        <v>68</v>
      </c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5"/>
      <c r="U7" s="36"/>
      <c r="V7" s="36"/>
      <c r="W7" s="36"/>
      <c r="X7" s="36"/>
      <c r="Y7" s="36"/>
      <c r="Z7" s="36"/>
      <c r="AA7" s="36"/>
    </row>
    <row r="8" spans="2:27" ht="15.75" customHeight="1" thickBot="1">
      <c r="B8" s="3" t="s">
        <v>0</v>
      </c>
      <c r="C8" s="4"/>
      <c r="E8" s="246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8"/>
      <c r="U8" s="38"/>
      <c r="V8" s="38"/>
      <c r="W8" s="38"/>
      <c r="X8" s="38"/>
      <c r="Y8" s="38"/>
      <c r="Z8" s="38"/>
      <c r="AA8" s="38"/>
    </row>
    <row r="9" spans="2:27" ht="23.25" customHeight="1" thickBot="1">
      <c r="B9" s="172" t="s">
        <v>1</v>
      </c>
      <c r="C9" s="172"/>
      <c r="D9" s="172"/>
      <c r="E9" s="6"/>
      <c r="F9" s="6"/>
      <c r="G9" s="6"/>
      <c r="H9" s="6"/>
      <c r="I9" s="6"/>
      <c r="J9" s="24" t="s">
        <v>2</v>
      </c>
      <c r="K9" s="24"/>
      <c r="L9" s="24"/>
      <c r="M9" s="24"/>
      <c r="N9" s="24"/>
      <c r="O9" s="24"/>
      <c r="P9" s="26"/>
      <c r="Q9" s="39" t="s">
        <v>14</v>
      </c>
      <c r="R9" s="39"/>
      <c r="S9" s="39"/>
      <c r="T9" s="39"/>
      <c r="U9" s="39"/>
      <c r="V9" s="1"/>
      <c r="W9" s="39"/>
      <c r="X9" s="39"/>
      <c r="Y9" s="39"/>
      <c r="Z9" s="39"/>
      <c r="AA9" s="39"/>
    </row>
    <row r="10" spans="2:27" ht="30.75" customHeight="1" thickBot="1">
      <c r="B10" s="154"/>
      <c r="C10" s="155"/>
      <c r="D10" s="155"/>
      <c r="E10" s="156"/>
      <c r="F10" s="23"/>
      <c r="G10" s="23"/>
      <c r="H10" s="23"/>
      <c r="I10" s="23"/>
      <c r="J10" s="154"/>
      <c r="K10" s="155"/>
      <c r="L10" s="155"/>
      <c r="M10" s="155"/>
      <c r="N10" s="155"/>
      <c r="O10" s="156"/>
      <c r="P10" s="60"/>
      <c r="Q10" s="137" t="s">
        <v>54</v>
      </c>
      <c r="R10" s="138"/>
      <c r="S10" s="167" t="s">
        <v>55</v>
      </c>
      <c r="T10" s="168"/>
      <c r="U10" s="1"/>
      <c r="V10" s="5"/>
      <c r="W10" s="1"/>
      <c r="X10" s="1"/>
      <c r="Y10" s="1"/>
      <c r="Z10" s="1"/>
      <c r="AA10" s="1"/>
    </row>
    <row r="11" spans="2:22" s="8" customFormat="1" ht="20.25" customHeight="1" thickBot="1">
      <c r="B11" s="164" t="s">
        <v>3</v>
      </c>
      <c r="C11" s="164"/>
      <c r="D11" s="164"/>
      <c r="E11" s="7"/>
      <c r="F11" s="13"/>
      <c r="G11" s="13"/>
      <c r="H11" s="13"/>
      <c r="I11" s="13"/>
      <c r="J11" s="25" t="s">
        <v>4</v>
      </c>
      <c r="K11" s="25"/>
      <c r="L11" s="25"/>
      <c r="M11" s="25"/>
      <c r="N11" s="25"/>
      <c r="O11" s="25"/>
      <c r="P11" s="27"/>
      <c r="Q11" s="32" t="s">
        <v>17</v>
      </c>
      <c r="R11" s="35" t="s">
        <v>16</v>
      </c>
      <c r="S11" s="34" t="s">
        <v>17</v>
      </c>
      <c r="T11" s="33" t="s">
        <v>18</v>
      </c>
      <c r="V11" s="5"/>
    </row>
    <row r="12" spans="2:27" ht="24" thickBot="1">
      <c r="B12" s="157"/>
      <c r="C12" s="158"/>
      <c r="D12" s="158"/>
      <c r="E12" s="159"/>
      <c r="F12" s="23"/>
      <c r="G12" s="23"/>
      <c r="H12" s="23"/>
      <c r="I12" s="23"/>
      <c r="J12" s="176"/>
      <c r="K12" s="177"/>
      <c r="L12" s="177"/>
      <c r="M12" s="177"/>
      <c r="N12" s="177"/>
      <c r="O12" s="178"/>
      <c r="P12" s="61"/>
      <c r="Q12" s="85">
        <v>110</v>
      </c>
      <c r="R12" s="86">
        <v>80</v>
      </c>
      <c r="S12" s="87">
        <v>100</v>
      </c>
      <c r="T12" s="88">
        <v>70</v>
      </c>
      <c r="U12" s="1"/>
      <c r="V12" s="1"/>
      <c r="W12" s="1"/>
      <c r="X12" s="1"/>
      <c r="Y12" s="1"/>
      <c r="Z12" s="1"/>
      <c r="AA12" s="1"/>
    </row>
    <row r="13" spans="3:27" s="8" customFormat="1" ht="10.5" customHeight="1">
      <c r="C13" s="9"/>
      <c r="D13" s="10"/>
      <c r="E13" s="11"/>
      <c r="F13" s="11"/>
      <c r="G13" s="11"/>
      <c r="H13" s="11"/>
      <c r="I13" s="11"/>
      <c r="J13" s="11"/>
      <c r="K13" s="11"/>
      <c r="L13" s="11"/>
      <c r="M13" s="11"/>
      <c r="N13" s="12"/>
      <c r="O13" s="13"/>
      <c r="P13" s="13"/>
      <c r="Q13" s="14"/>
      <c r="R13" s="29"/>
      <c r="S13" s="29"/>
      <c r="T13" s="29"/>
      <c r="U13" s="29"/>
      <c r="V13" s="30"/>
      <c r="W13" s="29"/>
      <c r="X13" s="29"/>
      <c r="Y13" s="29"/>
      <c r="Z13" s="29"/>
      <c r="AA13" s="29"/>
    </row>
    <row r="14" spans="2:27" ht="24" customHeight="1" thickBot="1">
      <c r="B14" s="15" t="s">
        <v>5</v>
      </c>
      <c r="R14" s="31"/>
      <c r="S14" s="31"/>
      <c r="T14" s="31"/>
      <c r="U14" s="31"/>
      <c r="V14" s="28"/>
      <c r="W14" s="31"/>
      <c r="X14" s="31"/>
      <c r="Y14" s="31"/>
      <c r="Z14" s="31"/>
      <c r="AA14" s="31"/>
    </row>
    <row r="15" spans="2:27" s="16" customFormat="1" ht="16.5" customHeight="1">
      <c r="B15" s="162" t="s">
        <v>6</v>
      </c>
      <c r="C15" s="160" t="s">
        <v>7</v>
      </c>
      <c r="D15" s="165" t="s">
        <v>13</v>
      </c>
      <c r="E15" s="150" t="s">
        <v>11</v>
      </c>
      <c r="F15" s="131" t="s">
        <v>27</v>
      </c>
      <c r="G15" s="132"/>
      <c r="H15" s="132"/>
      <c r="I15" s="132"/>
      <c r="J15" s="132"/>
      <c r="K15" s="132"/>
      <c r="L15" s="132"/>
      <c r="M15" s="133"/>
      <c r="N15" s="139" t="s">
        <v>26</v>
      </c>
      <c r="O15" s="140"/>
      <c r="P15" s="140"/>
      <c r="Q15" s="140"/>
      <c r="R15" s="140"/>
      <c r="S15" s="140"/>
      <c r="T15" s="140"/>
      <c r="U15" s="140"/>
      <c r="V15" s="212" t="s">
        <v>60</v>
      </c>
      <c r="W15" s="179" t="s">
        <v>56</v>
      </c>
      <c r="X15" s="181"/>
      <c r="Y15" s="190" t="s">
        <v>61</v>
      </c>
      <c r="Z15" s="179" t="s">
        <v>57</v>
      </c>
      <c r="AA15" s="181"/>
    </row>
    <row r="16" spans="2:27" s="16" customFormat="1" ht="33.75" customHeight="1" thickBot="1">
      <c r="B16" s="163"/>
      <c r="C16" s="161"/>
      <c r="D16" s="166"/>
      <c r="E16" s="151"/>
      <c r="F16" s="134"/>
      <c r="G16" s="135"/>
      <c r="H16" s="135"/>
      <c r="I16" s="135"/>
      <c r="J16" s="135"/>
      <c r="K16" s="135"/>
      <c r="L16" s="135"/>
      <c r="M16" s="136"/>
      <c r="N16" s="141"/>
      <c r="O16" s="142"/>
      <c r="P16" s="142"/>
      <c r="Q16" s="142"/>
      <c r="R16" s="142"/>
      <c r="S16" s="142"/>
      <c r="T16" s="142"/>
      <c r="U16" s="142"/>
      <c r="V16" s="210"/>
      <c r="W16" s="180"/>
      <c r="X16" s="182"/>
      <c r="Y16" s="204"/>
      <c r="Z16" s="180"/>
      <c r="AA16" s="182"/>
    </row>
    <row r="17" spans="2:27" s="16" customFormat="1" ht="33.75" customHeight="1" thickBot="1">
      <c r="B17" s="163"/>
      <c r="C17" s="161"/>
      <c r="D17" s="166"/>
      <c r="E17" s="151"/>
      <c r="F17" s="173" t="s">
        <v>19</v>
      </c>
      <c r="G17" s="174"/>
      <c r="H17" s="174"/>
      <c r="I17" s="175"/>
      <c r="J17" s="173" t="s">
        <v>20</v>
      </c>
      <c r="K17" s="174"/>
      <c r="L17" s="174"/>
      <c r="M17" s="175"/>
      <c r="N17" s="146" t="s">
        <v>52</v>
      </c>
      <c r="O17" s="147"/>
      <c r="P17" s="147"/>
      <c r="Q17" s="147"/>
      <c r="R17" s="148"/>
      <c r="S17" s="143" t="s">
        <v>53</v>
      </c>
      <c r="T17" s="144"/>
      <c r="U17" s="145"/>
      <c r="V17" s="210"/>
      <c r="W17" s="215" t="s">
        <v>58</v>
      </c>
      <c r="X17" s="216" t="s">
        <v>59</v>
      </c>
      <c r="Y17" s="204"/>
      <c r="Z17" s="215" t="s">
        <v>38</v>
      </c>
      <c r="AA17" s="216" t="s">
        <v>39</v>
      </c>
    </row>
    <row r="18" spans="2:27" s="16" customFormat="1" ht="18" customHeight="1" thickBot="1">
      <c r="B18" s="163"/>
      <c r="C18" s="161"/>
      <c r="D18" s="166"/>
      <c r="E18" s="152"/>
      <c r="F18" s="75" t="s">
        <v>21</v>
      </c>
      <c r="G18" s="76" t="s">
        <v>22</v>
      </c>
      <c r="H18" s="76" t="s">
        <v>23</v>
      </c>
      <c r="I18" s="77" t="s">
        <v>24</v>
      </c>
      <c r="J18" s="75" t="s">
        <v>21</v>
      </c>
      <c r="K18" s="76" t="s">
        <v>22</v>
      </c>
      <c r="L18" s="76" t="s">
        <v>25</v>
      </c>
      <c r="M18" s="77" t="s">
        <v>24</v>
      </c>
      <c r="N18" s="21">
        <v>42144</v>
      </c>
      <c r="O18" s="21">
        <v>42145</v>
      </c>
      <c r="P18" s="21">
        <v>42146</v>
      </c>
      <c r="Q18" s="21">
        <v>42147</v>
      </c>
      <c r="R18" s="22">
        <v>42148</v>
      </c>
      <c r="S18" s="78">
        <v>42149</v>
      </c>
      <c r="T18" s="19">
        <v>42150</v>
      </c>
      <c r="U18" s="67">
        <v>42151</v>
      </c>
      <c r="V18" s="211"/>
      <c r="W18" s="213">
        <v>8</v>
      </c>
      <c r="X18" s="214">
        <v>8</v>
      </c>
      <c r="Y18" s="191"/>
      <c r="Z18" s="217" t="s">
        <v>40</v>
      </c>
      <c r="AA18" s="218" t="s">
        <v>40</v>
      </c>
    </row>
    <row r="19" spans="2:27" s="72" customFormat="1" ht="16.5" customHeight="1" thickTop="1">
      <c r="B19" s="100" t="s">
        <v>8</v>
      </c>
      <c r="C19" s="101" t="s">
        <v>43</v>
      </c>
      <c r="D19" s="102" t="s">
        <v>44</v>
      </c>
      <c r="E19" s="103" t="s">
        <v>12</v>
      </c>
      <c r="F19" s="104">
        <v>41781</v>
      </c>
      <c r="G19" s="105">
        <v>0.625</v>
      </c>
      <c r="H19" s="106" t="s">
        <v>28</v>
      </c>
      <c r="I19" s="107" t="s">
        <v>30</v>
      </c>
      <c r="J19" s="104">
        <v>41785</v>
      </c>
      <c r="K19" s="105">
        <v>0.2916666666666667</v>
      </c>
      <c r="L19" s="106" t="s">
        <v>28</v>
      </c>
      <c r="M19" s="107" t="s">
        <v>32</v>
      </c>
      <c r="N19" s="108"/>
      <c r="O19" s="109" t="s">
        <v>17</v>
      </c>
      <c r="P19" s="110" t="s">
        <v>16</v>
      </c>
      <c r="Q19" s="110" t="s">
        <v>16</v>
      </c>
      <c r="R19" s="111" t="s">
        <v>16</v>
      </c>
      <c r="S19" s="108" t="s">
        <v>16</v>
      </c>
      <c r="T19" s="112" t="s">
        <v>16</v>
      </c>
      <c r="U19" s="113" t="s">
        <v>17</v>
      </c>
      <c r="V19" s="196">
        <f>IF(N19="Single",Single_Competition,0)+IF(N19="Twin/Triple",Twin_Triple_Competition,0)+IF(O19="Single",Single_Competition,0)+IF(O19="Twin/Triple",Twin_Triple_Competition,0)+IF(P19="Single",Single_Competition,0)+IF(P19="Twin/Triple",Twin_Triple_Competition,0)+IF(Q19="Single",Single_Competition,0)+IF(Q19="Twin/Triple",Twin_Triple_Competition,0)+IF(R19="Single",Single_Competition,0)+IF(R19="Twin/Triple",Twin_Triple_Competition,0)+IF(S19="Single",Single_TrainingCamp,0)+IF(S19="Twin/Triple",Twin_Triple_TrainingCamp,0)+IF(T19="Single",Single_TrainingCamp,0)+IF(T19="Twin/Triple",Twin_Triple_TrainingCamp,0)+IF(U19="Single",Single_TrainingCamp,0)+IF(U19="Twin/Triple",Twin_Triple_TrainingCamp,0)</f>
        <v>590</v>
      </c>
      <c r="W19" s="198">
        <v>8</v>
      </c>
      <c r="X19" s="199"/>
      <c r="Y19" s="205">
        <f>SUM(V19:X19)</f>
        <v>598</v>
      </c>
      <c r="Z19" s="202" t="s">
        <v>36</v>
      </c>
      <c r="AA19" s="186" t="s">
        <v>37</v>
      </c>
    </row>
    <row r="20" spans="2:27" s="74" customFormat="1" ht="19.5" customHeight="1" thickBot="1">
      <c r="B20" s="114" t="s">
        <v>9</v>
      </c>
      <c r="C20" s="115" t="s">
        <v>41</v>
      </c>
      <c r="D20" s="116" t="s">
        <v>42</v>
      </c>
      <c r="E20" s="117" t="s">
        <v>15</v>
      </c>
      <c r="F20" s="104">
        <v>41782</v>
      </c>
      <c r="G20" s="118">
        <v>0.5208333333333334</v>
      </c>
      <c r="H20" s="119" t="s">
        <v>29</v>
      </c>
      <c r="I20" s="120" t="s">
        <v>31</v>
      </c>
      <c r="J20" s="104">
        <v>41784</v>
      </c>
      <c r="K20" s="118">
        <v>0.8125</v>
      </c>
      <c r="L20" s="119" t="s">
        <v>29</v>
      </c>
      <c r="M20" s="120" t="s">
        <v>33</v>
      </c>
      <c r="N20" s="121"/>
      <c r="O20" s="122"/>
      <c r="P20" s="123" t="s">
        <v>16</v>
      </c>
      <c r="Q20" s="124" t="s">
        <v>16</v>
      </c>
      <c r="R20" s="125" t="s">
        <v>16</v>
      </c>
      <c r="S20" s="126" t="s">
        <v>16</v>
      </c>
      <c r="T20" s="127" t="s">
        <v>16</v>
      </c>
      <c r="U20" s="128"/>
      <c r="V20" s="197">
        <f>IF(N20="Single",Single_Competition,0)+IF(N20="Twin/Triple",Twin_Triple_Competition,0)+IF(O20="Single",Single_Competition,0)+IF(O20="Twin/Triple",Twin_Triple_Competition,0)+IF(P20="Single",Single_Competition,0)+IF(P20="Twin/Triple",Twin_Triple_Competition,0)+IF(Q20="Single",Single_Competition,0)+IF(Q20="Twin/Triple",Twin_Triple_Competition,0)+IF(R20="Single",Single_Competition,0)+IF(R20="Twin/Triple",Twin_Triple_Competition,0)+IF(S20="Single",Single_TrainingCamp,0)+IF(S20="Twin/Triple",Twin_Triple_TrainingCamp,0)+IF(T20="Single",Single_TrainingCamp,0)+IF(T20="Twin/Triple",Twin_Triple_TrainingCamp,0)+IF(U20="Single",Single_TrainingCamp,0)+IF(U20="Twin/Triple",Twin_Triple_TrainingCamp,0)</f>
        <v>380</v>
      </c>
      <c r="W20" s="200">
        <v>8</v>
      </c>
      <c r="X20" s="201">
        <v>8</v>
      </c>
      <c r="Y20" s="206">
        <f>SUM(V20:X20)</f>
        <v>396</v>
      </c>
      <c r="Z20" s="203" t="s">
        <v>37</v>
      </c>
      <c r="AA20" s="128" t="s">
        <v>36</v>
      </c>
    </row>
    <row r="21" spans="2:27" s="48" customFormat="1" ht="19.5" customHeight="1">
      <c r="B21" s="40">
        <v>1</v>
      </c>
      <c r="C21" s="41"/>
      <c r="D21" s="41"/>
      <c r="E21" s="90"/>
      <c r="F21" s="42"/>
      <c r="G21" s="63"/>
      <c r="H21" s="63"/>
      <c r="I21" s="43"/>
      <c r="J21" s="93"/>
      <c r="K21" s="63"/>
      <c r="L21" s="63"/>
      <c r="M21" s="43"/>
      <c r="N21" s="44"/>
      <c r="O21" s="45"/>
      <c r="P21" s="46"/>
      <c r="Q21" s="46"/>
      <c r="R21" s="47"/>
      <c r="S21" s="70"/>
      <c r="T21" s="68"/>
      <c r="U21" s="68"/>
      <c r="V21" s="193">
        <f>IF(N21="Single",Single_Competition,0)+IF(N21="Twin/Triple",Twin_Triple_Competition,0)+IF(O21="Single",Single_Competition,0)+IF(O21="Twin/Triple",Twin_Triple_Competition,0)+IF(P21="Single",Single_Competition,0)+IF(P21="Twin/Triple",Twin_Triple_Competition,0)+IF(Q21="Single",Single_Competition,0)+IF(Q21="Twin/Triple",Twin_Triple_Competition,0)+IF(R21="Single",Single_Competition,0)+IF(R21="Twin/Triple",Twin_Triple_Competition,0)+IF(S21="Single",Single_TrainingCamp,0)+IF(S21="Twin/Triple",Twin_Triple_TrainingCamp,0)+IF(T21="Single",Single_TrainingCamp,0)+IF(T21="Twin/Triple",Twin_Triple_TrainingCamp,0)+IF(U21="Single",Single_TrainingCamp,0)+IF(U21="Twin/Triple",Twin_Triple_TrainingCamp,0)</f>
        <v>0</v>
      </c>
      <c r="W21" s="219"/>
      <c r="X21" s="207"/>
      <c r="Y21" s="227">
        <f>SUM(V21:X21)</f>
        <v>0</v>
      </c>
      <c r="Z21" s="187"/>
      <c r="AA21" s="183"/>
    </row>
    <row r="22" spans="2:27" s="48" customFormat="1" ht="19.5" customHeight="1">
      <c r="B22" s="49">
        <f>B21+1</f>
        <v>2</v>
      </c>
      <c r="C22" s="50"/>
      <c r="D22" s="50"/>
      <c r="E22" s="91"/>
      <c r="F22" s="96"/>
      <c r="G22" s="64"/>
      <c r="H22" s="64"/>
      <c r="I22" s="65"/>
      <c r="J22" s="94"/>
      <c r="K22" s="64"/>
      <c r="L22" s="64"/>
      <c r="M22" s="65"/>
      <c r="N22" s="51"/>
      <c r="O22" s="52"/>
      <c r="P22" s="53"/>
      <c r="Q22" s="53"/>
      <c r="R22" s="54"/>
      <c r="S22" s="71"/>
      <c r="T22" s="69"/>
      <c r="U22" s="69"/>
      <c r="V22" s="89">
        <f aca="true" t="shared" si="0" ref="V22:V50">IF(N22="Single",Single_Competition,0)+IF(N22="Twin/Triple",Twin_Triple_Competition,0)+IF(O22="Single",Single_Competition,0)+IF(O22="Twin/Triple",Twin_Triple_Competition,0)+IF(P22="Single",Single_Competition,0)+IF(P22="Twin/Triple",Twin_Triple_Competition,0)+IF(Q22="Single",Single_Competition,0)+IF(Q22="Twin/Triple",Twin_Triple_Competition,0)+IF(R22="Single",Single_Competition,0)+IF(R22="Twin/Triple",Twin_Triple_Competition,0)+IF(S22="Single",Single_TrainingCamp,0)+IF(S22="Twin/Triple",Twin_Triple_TrainingCamp,0)+IF(T22="Single",Single_TrainingCamp,0)+IF(T22="Twin/Triple",Twin_Triple_TrainingCamp,0)+IF(U22="Single",Single_TrainingCamp,0)+IF(U22="Twin/Triple",Twin_Triple_TrainingCamp,0)</f>
        <v>0</v>
      </c>
      <c r="W22" s="192"/>
      <c r="X22" s="208"/>
      <c r="Y22" s="228">
        <f aca="true" t="shared" si="1" ref="Y22:Y50">SUM(V22:X22)</f>
        <v>0</v>
      </c>
      <c r="Z22" s="188"/>
      <c r="AA22" s="184"/>
    </row>
    <row r="23" spans="2:27" s="48" customFormat="1" ht="19.5" customHeight="1">
      <c r="B23" s="49">
        <f aca="true" t="shared" si="2" ref="B23:B49">B22+1</f>
        <v>3</v>
      </c>
      <c r="C23" s="50"/>
      <c r="D23" s="50"/>
      <c r="E23" s="91"/>
      <c r="F23" s="96"/>
      <c r="G23" s="64"/>
      <c r="H23" s="64"/>
      <c r="I23" s="65"/>
      <c r="J23" s="94"/>
      <c r="K23" s="64"/>
      <c r="L23" s="64"/>
      <c r="M23" s="65"/>
      <c r="N23" s="51"/>
      <c r="O23" s="52"/>
      <c r="P23" s="53"/>
      <c r="Q23" s="53"/>
      <c r="R23" s="54"/>
      <c r="S23" s="71"/>
      <c r="T23" s="69"/>
      <c r="U23" s="69"/>
      <c r="V23" s="89">
        <f t="shared" si="0"/>
        <v>0</v>
      </c>
      <c r="W23" s="192"/>
      <c r="X23" s="208"/>
      <c r="Y23" s="228">
        <f t="shared" si="1"/>
        <v>0</v>
      </c>
      <c r="Z23" s="188"/>
      <c r="AA23" s="184"/>
    </row>
    <row r="24" spans="2:27" s="48" customFormat="1" ht="19.5" customHeight="1">
      <c r="B24" s="49">
        <f t="shared" si="2"/>
        <v>4</v>
      </c>
      <c r="C24" s="50"/>
      <c r="D24" s="50"/>
      <c r="E24" s="91"/>
      <c r="F24" s="96"/>
      <c r="G24" s="64"/>
      <c r="H24" s="64"/>
      <c r="I24" s="65"/>
      <c r="J24" s="94"/>
      <c r="K24" s="64"/>
      <c r="L24" s="64"/>
      <c r="M24" s="65"/>
      <c r="N24" s="51"/>
      <c r="O24" s="52"/>
      <c r="P24" s="53"/>
      <c r="Q24" s="53"/>
      <c r="R24" s="54"/>
      <c r="S24" s="71"/>
      <c r="T24" s="69"/>
      <c r="U24" s="69"/>
      <c r="V24" s="89">
        <f t="shared" si="0"/>
        <v>0</v>
      </c>
      <c r="W24" s="192"/>
      <c r="X24" s="208"/>
      <c r="Y24" s="228">
        <f t="shared" si="1"/>
        <v>0</v>
      </c>
      <c r="Z24" s="188"/>
      <c r="AA24" s="184"/>
    </row>
    <row r="25" spans="2:27" s="48" customFormat="1" ht="19.5" customHeight="1">
      <c r="B25" s="49">
        <f t="shared" si="2"/>
        <v>5</v>
      </c>
      <c r="C25" s="50"/>
      <c r="D25" s="50"/>
      <c r="E25" s="91"/>
      <c r="F25" s="96"/>
      <c r="G25" s="64"/>
      <c r="H25" s="64"/>
      <c r="I25" s="65"/>
      <c r="J25" s="94"/>
      <c r="K25" s="64"/>
      <c r="L25" s="64"/>
      <c r="M25" s="65"/>
      <c r="N25" s="51"/>
      <c r="O25" s="52"/>
      <c r="P25" s="53"/>
      <c r="Q25" s="53"/>
      <c r="R25" s="54"/>
      <c r="S25" s="71"/>
      <c r="T25" s="69"/>
      <c r="U25" s="69"/>
      <c r="V25" s="89">
        <f t="shared" si="0"/>
        <v>0</v>
      </c>
      <c r="W25" s="192"/>
      <c r="X25" s="208"/>
      <c r="Y25" s="228">
        <f t="shared" si="1"/>
        <v>0</v>
      </c>
      <c r="Z25" s="188"/>
      <c r="AA25" s="184"/>
    </row>
    <row r="26" spans="2:27" s="48" customFormat="1" ht="19.5" customHeight="1">
      <c r="B26" s="49">
        <f t="shared" si="2"/>
        <v>6</v>
      </c>
      <c r="C26" s="50"/>
      <c r="D26" s="50"/>
      <c r="E26" s="91"/>
      <c r="F26" s="96"/>
      <c r="G26" s="64"/>
      <c r="H26" s="64"/>
      <c r="I26" s="65"/>
      <c r="J26" s="94"/>
      <c r="K26" s="64"/>
      <c r="L26" s="64"/>
      <c r="M26" s="65"/>
      <c r="N26" s="51"/>
      <c r="O26" s="52"/>
      <c r="P26" s="53"/>
      <c r="Q26" s="53"/>
      <c r="R26" s="54"/>
      <c r="S26" s="71"/>
      <c r="T26" s="69"/>
      <c r="U26" s="69"/>
      <c r="V26" s="89">
        <f t="shared" si="0"/>
        <v>0</v>
      </c>
      <c r="W26" s="192"/>
      <c r="X26" s="208"/>
      <c r="Y26" s="228">
        <f t="shared" si="1"/>
        <v>0</v>
      </c>
      <c r="Z26" s="188"/>
      <c r="AA26" s="184"/>
    </row>
    <row r="27" spans="2:27" s="48" customFormat="1" ht="19.5" customHeight="1">
      <c r="B27" s="49">
        <f t="shared" si="2"/>
        <v>7</v>
      </c>
      <c r="C27" s="50"/>
      <c r="D27" s="50"/>
      <c r="E27" s="91"/>
      <c r="F27" s="96"/>
      <c r="G27" s="64"/>
      <c r="H27" s="64"/>
      <c r="I27" s="65"/>
      <c r="J27" s="94"/>
      <c r="K27" s="64"/>
      <c r="L27" s="64"/>
      <c r="M27" s="65"/>
      <c r="N27" s="51"/>
      <c r="O27" s="52"/>
      <c r="P27" s="53"/>
      <c r="Q27" s="53"/>
      <c r="R27" s="54"/>
      <c r="S27" s="71"/>
      <c r="T27" s="69"/>
      <c r="U27" s="69"/>
      <c r="V27" s="89">
        <f t="shared" si="0"/>
        <v>0</v>
      </c>
      <c r="W27" s="192"/>
      <c r="X27" s="208"/>
      <c r="Y27" s="228">
        <f t="shared" si="1"/>
        <v>0</v>
      </c>
      <c r="Z27" s="188"/>
      <c r="AA27" s="184"/>
    </row>
    <row r="28" spans="2:27" s="48" customFormat="1" ht="19.5" customHeight="1">
      <c r="B28" s="49">
        <f t="shared" si="2"/>
        <v>8</v>
      </c>
      <c r="C28" s="50"/>
      <c r="D28" s="50"/>
      <c r="E28" s="91"/>
      <c r="F28" s="96"/>
      <c r="G28" s="64"/>
      <c r="H28" s="64"/>
      <c r="I28" s="65"/>
      <c r="J28" s="94"/>
      <c r="K28" s="64"/>
      <c r="L28" s="64"/>
      <c r="M28" s="65"/>
      <c r="N28" s="51"/>
      <c r="O28" s="52"/>
      <c r="P28" s="53"/>
      <c r="Q28" s="53"/>
      <c r="R28" s="54"/>
      <c r="S28" s="71"/>
      <c r="T28" s="69"/>
      <c r="U28" s="69"/>
      <c r="V28" s="89">
        <f t="shared" si="0"/>
        <v>0</v>
      </c>
      <c r="W28" s="192"/>
      <c r="X28" s="208"/>
      <c r="Y28" s="228">
        <f t="shared" si="1"/>
        <v>0</v>
      </c>
      <c r="Z28" s="188"/>
      <c r="AA28" s="184"/>
    </row>
    <row r="29" spans="2:27" s="48" customFormat="1" ht="19.5" customHeight="1">
      <c r="B29" s="49">
        <f t="shared" si="2"/>
        <v>9</v>
      </c>
      <c r="C29" s="50"/>
      <c r="D29" s="50"/>
      <c r="E29" s="91"/>
      <c r="F29" s="96"/>
      <c r="G29" s="64"/>
      <c r="H29" s="64"/>
      <c r="I29" s="65"/>
      <c r="J29" s="94"/>
      <c r="K29" s="64"/>
      <c r="L29" s="64"/>
      <c r="M29" s="65"/>
      <c r="N29" s="51"/>
      <c r="O29" s="52"/>
      <c r="P29" s="53"/>
      <c r="Q29" s="53"/>
      <c r="R29" s="54"/>
      <c r="S29" s="71"/>
      <c r="T29" s="69"/>
      <c r="U29" s="69"/>
      <c r="V29" s="89">
        <f t="shared" si="0"/>
        <v>0</v>
      </c>
      <c r="W29" s="192"/>
      <c r="X29" s="208"/>
      <c r="Y29" s="228">
        <f t="shared" si="1"/>
        <v>0</v>
      </c>
      <c r="Z29" s="188"/>
      <c r="AA29" s="184"/>
    </row>
    <row r="30" spans="2:27" s="48" customFormat="1" ht="19.5" customHeight="1">
      <c r="B30" s="49">
        <f t="shared" si="2"/>
        <v>10</v>
      </c>
      <c r="C30" s="50"/>
      <c r="D30" s="50"/>
      <c r="E30" s="91"/>
      <c r="F30" s="96"/>
      <c r="G30" s="64"/>
      <c r="H30" s="64"/>
      <c r="I30" s="65"/>
      <c r="J30" s="94"/>
      <c r="K30" s="64"/>
      <c r="L30" s="64"/>
      <c r="M30" s="65"/>
      <c r="N30" s="51"/>
      <c r="O30" s="52"/>
      <c r="P30" s="53"/>
      <c r="Q30" s="53"/>
      <c r="R30" s="54"/>
      <c r="S30" s="71"/>
      <c r="T30" s="69"/>
      <c r="U30" s="69"/>
      <c r="V30" s="89">
        <f t="shared" si="0"/>
        <v>0</v>
      </c>
      <c r="W30" s="192"/>
      <c r="X30" s="208"/>
      <c r="Y30" s="228">
        <f t="shared" si="1"/>
        <v>0</v>
      </c>
      <c r="Z30" s="188"/>
      <c r="AA30" s="184"/>
    </row>
    <row r="31" spans="2:27" s="48" customFormat="1" ht="19.5" customHeight="1">
      <c r="B31" s="49">
        <f t="shared" si="2"/>
        <v>11</v>
      </c>
      <c r="C31" s="50"/>
      <c r="D31" s="50"/>
      <c r="E31" s="91"/>
      <c r="F31" s="96"/>
      <c r="G31" s="64"/>
      <c r="H31" s="64"/>
      <c r="I31" s="65"/>
      <c r="J31" s="94"/>
      <c r="K31" s="64"/>
      <c r="L31" s="64"/>
      <c r="M31" s="65"/>
      <c r="N31" s="51"/>
      <c r="O31" s="52"/>
      <c r="P31" s="53"/>
      <c r="Q31" s="53"/>
      <c r="R31" s="54"/>
      <c r="S31" s="71"/>
      <c r="T31" s="69"/>
      <c r="U31" s="69"/>
      <c r="V31" s="89">
        <f t="shared" si="0"/>
        <v>0</v>
      </c>
      <c r="W31" s="192"/>
      <c r="X31" s="208"/>
      <c r="Y31" s="228">
        <f t="shared" si="1"/>
        <v>0</v>
      </c>
      <c r="Z31" s="188"/>
      <c r="AA31" s="184"/>
    </row>
    <row r="32" spans="2:27" s="48" customFormat="1" ht="19.5" customHeight="1">
      <c r="B32" s="49">
        <f t="shared" si="2"/>
        <v>12</v>
      </c>
      <c r="C32" s="50"/>
      <c r="D32" s="50"/>
      <c r="E32" s="91"/>
      <c r="F32" s="96"/>
      <c r="G32" s="64"/>
      <c r="H32" s="64"/>
      <c r="I32" s="65"/>
      <c r="J32" s="94"/>
      <c r="K32" s="64"/>
      <c r="L32" s="64"/>
      <c r="M32" s="65"/>
      <c r="N32" s="51"/>
      <c r="O32" s="52"/>
      <c r="P32" s="53"/>
      <c r="Q32" s="53"/>
      <c r="R32" s="54"/>
      <c r="S32" s="71"/>
      <c r="T32" s="69"/>
      <c r="U32" s="69"/>
      <c r="V32" s="89">
        <f t="shared" si="0"/>
        <v>0</v>
      </c>
      <c r="W32" s="192"/>
      <c r="X32" s="208"/>
      <c r="Y32" s="228">
        <f t="shared" si="1"/>
        <v>0</v>
      </c>
      <c r="Z32" s="188"/>
      <c r="AA32" s="184"/>
    </row>
    <row r="33" spans="2:27" s="48" customFormat="1" ht="19.5" customHeight="1">
      <c r="B33" s="49">
        <f t="shared" si="2"/>
        <v>13</v>
      </c>
      <c r="C33" s="50"/>
      <c r="D33" s="50"/>
      <c r="E33" s="91"/>
      <c r="F33" s="96"/>
      <c r="G33" s="64"/>
      <c r="H33" s="64"/>
      <c r="I33" s="65"/>
      <c r="J33" s="94"/>
      <c r="K33" s="64"/>
      <c r="L33" s="64"/>
      <c r="M33" s="65"/>
      <c r="N33" s="51"/>
      <c r="O33" s="52"/>
      <c r="P33" s="53"/>
      <c r="Q33" s="53"/>
      <c r="R33" s="54"/>
      <c r="S33" s="71"/>
      <c r="T33" s="69"/>
      <c r="U33" s="69"/>
      <c r="V33" s="89">
        <f t="shared" si="0"/>
        <v>0</v>
      </c>
      <c r="W33" s="192"/>
      <c r="X33" s="208"/>
      <c r="Y33" s="228">
        <f t="shared" si="1"/>
        <v>0</v>
      </c>
      <c r="Z33" s="188"/>
      <c r="AA33" s="184"/>
    </row>
    <row r="34" spans="2:27" s="48" customFormat="1" ht="19.5" customHeight="1">
      <c r="B34" s="49">
        <f t="shared" si="2"/>
        <v>14</v>
      </c>
      <c r="C34" s="50"/>
      <c r="D34" s="50"/>
      <c r="E34" s="91"/>
      <c r="F34" s="96"/>
      <c r="G34" s="64"/>
      <c r="H34" s="64"/>
      <c r="I34" s="65"/>
      <c r="J34" s="94"/>
      <c r="K34" s="64"/>
      <c r="L34" s="64"/>
      <c r="M34" s="65"/>
      <c r="N34" s="51"/>
      <c r="O34" s="52"/>
      <c r="P34" s="53"/>
      <c r="Q34" s="53"/>
      <c r="R34" s="54"/>
      <c r="S34" s="71"/>
      <c r="T34" s="69"/>
      <c r="U34" s="69"/>
      <c r="V34" s="89">
        <f t="shared" si="0"/>
        <v>0</v>
      </c>
      <c r="W34" s="192"/>
      <c r="X34" s="208"/>
      <c r="Y34" s="228">
        <f t="shared" si="1"/>
        <v>0</v>
      </c>
      <c r="Z34" s="188"/>
      <c r="AA34" s="184"/>
    </row>
    <row r="35" spans="2:27" s="48" customFormat="1" ht="19.5" customHeight="1">
      <c r="B35" s="49">
        <f t="shared" si="2"/>
        <v>15</v>
      </c>
      <c r="C35" s="50"/>
      <c r="D35" s="50"/>
      <c r="E35" s="91"/>
      <c r="F35" s="96"/>
      <c r="G35" s="64"/>
      <c r="H35" s="64"/>
      <c r="I35" s="65"/>
      <c r="J35" s="94"/>
      <c r="K35" s="64"/>
      <c r="L35" s="64"/>
      <c r="M35" s="65"/>
      <c r="N35" s="51"/>
      <c r="O35" s="52"/>
      <c r="P35" s="53"/>
      <c r="Q35" s="53"/>
      <c r="R35" s="54"/>
      <c r="S35" s="71"/>
      <c r="T35" s="69"/>
      <c r="U35" s="69"/>
      <c r="V35" s="89">
        <f t="shared" si="0"/>
        <v>0</v>
      </c>
      <c r="W35" s="192"/>
      <c r="X35" s="208"/>
      <c r="Y35" s="228">
        <f t="shared" si="1"/>
        <v>0</v>
      </c>
      <c r="Z35" s="188"/>
      <c r="AA35" s="184"/>
    </row>
    <row r="36" spans="2:27" s="48" customFormat="1" ht="19.5" customHeight="1">
      <c r="B36" s="49">
        <f t="shared" si="2"/>
        <v>16</v>
      </c>
      <c r="C36" s="50"/>
      <c r="D36" s="50"/>
      <c r="E36" s="91"/>
      <c r="F36" s="96"/>
      <c r="G36" s="64"/>
      <c r="H36" s="64"/>
      <c r="I36" s="65"/>
      <c r="J36" s="94"/>
      <c r="K36" s="64"/>
      <c r="L36" s="64"/>
      <c r="M36" s="65"/>
      <c r="N36" s="51"/>
      <c r="O36" s="52"/>
      <c r="P36" s="53"/>
      <c r="Q36" s="53"/>
      <c r="R36" s="54"/>
      <c r="S36" s="71"/>
      <c r="T36" s="69"/>
      <c r="U36" s="69"/>
      <c r="V36" s="89">
        <f t="shared" si="0"/>
        <v>0</v>
      </c>
      <c r="W36" s="192"/>
      <c r="X36" s="208"/>
      <c r="Y36" s="228">
        <f t="shared" si="1"/>
        <v>0</v>
      </c>
      <c r="Z36" s="188"/>
      <c r="AA36" s="184"/>
    </row>
    <row r="37" spans="2:27" s="48" customFormat="1" ht="19.5" customHeight="1">
      <c r="B37" s="49">
        <f t="shared" si="2"/>
        <v>17</v>
      </c>
      <c r="C37" s="50"/>
      <c r="D37" s="50"/>
      <c r="E37" s="91"/>
      <c r="F37" s="96"/>
      <c r="G37" s="64"/>
      <c r="H37" s="64"/>
      <c r="I37" s="65"/>
      <c r="J37" s="94"/>
      <c r="K37" s="64"/>
      <c r="L37" s="64"/>
      <c r="M37" s="65"/>
      <c r="N37" s="51"/>
      <c r="O37" s="52"/>
      <c r="P37" s="53"/>
      <c r="Q37" s="53"/>
      <c r="R37" s="54"/>
      <c r="S37" s="71"/>
      <c r="T37" s="69"/>
      <c r="U37" s="69"/>
      <c r="V37" s="89">
        <f t="shared" si="0"/>
        <v>0</v>
      </c>
      <c r="W37" s="192"/>
      <c r="X37" s="208"/>
      <c r="Y37" s="228">
        <f t="shared" si="1"/>
        <v>0</v>
      </c>
      <c r="Z37" s="188"/>
      <c r="AA37" s="184"/>
    </row>
    <row r="38" spans="2:27" s="48" customFormat="1" ht="19.5" customHeight="1">
      <c r="B38" s="49">
        <f t="shared" si="2"/>
        <v>18</v>
      </c>
      <c r="C38" s="50"/>
      <c r="D38" s="50"/>
      <c r="E38" s="91"/>
      <c r="F38" s="96"/>
      <c r="G38" s="64"/>
      <c r="H38" s="64"/>
      <c r="I38" s="65"/>
      <c r="J38" s="94"/>
      <c r="K38" s="64"/>
      <c r="L38" s="64"/>
      <c r="M38" s="65"/>
      <c r="N38" s="51"/>
      <c r="O38" s="52"/>
      <c r="P38" s="53"/>
      <c r="Q38" s="53"/>
      <c r="R38" s="54"/>
      <c r="S38" s="71"/>
      <c r="T38" s="69"/>
      <c r="U38" s="69"/>
      <c r="V38" s="89">
        <f t="shared" si="0"/>
        <v>0</v>
      </c>
      <c r="W38" s="192"/>
      <c r="X38" s="208"/>
      <c r="Y38" s="228">
        <f t="shared" si="1"/>
        <v>0</v>
      </c>
      <c r="Z38" s="188"/>
      <c r="AA38" s="184"/>
    </row>
    <row r="39" spans="2:27" s="48" customFormat="1" ht="19.5" customHeight="1">
      <c r="B39" s="49">
        <f t="shared" si="2"/>
        <v>19</v>
      </c>
      <c r="C39" s="50"/>
      <c r="D39" s="50"/>
      <c r="E39" s="91"/>
      <c r="F39" s="96"/>
      <c r="G39" s="64"/>
      <c r="H39" s="64"/>
      <c r="I39" s="65"/>
      <c r="J39" s="94"/>
      <c r="K39" s="64"/>
      <c r="L39" s="64"/>
      <c r="M39" s="65"/>
      <c r="N39" s="51"/>
      <c r="O39" s="52"/>
      <c r="P39" s="53"/>
      <c r="Q39" s="53"/>
      <c r="R39" s="54"/>
      <c r="S39" s="71"/>
      <c r="T39" s="69"/>
      <c r="U39" s="69"/>
      <c r="V39" s="89">
        <f t="shared" si="0"/>
        <v>0</v>
      </c>
      <c r="W39" s="192"/>
      <c r="X39" s="208"/>
      <c r="Y39" s="228">
        <f t="shared" si="1"/>
        <v>0</v>
      </c>
      <c r="Z39" s="188"/>
      <c r="AA39" s="184"/>
    </row>
    <row r="40" spans="2:27" s="48" customFormat="1" ht="19.5" customHeight="1">
      <c r="B40" s="49">
        <f t="shared" si="2"/>
        <v>20</v>
      </c>
      <c r="C40" s="50"/>
      <c r="D40" s="50"/>
      <c r="E40" s="91"/>
      <c r="F40" s="96"/>
      <c r="G40" s="64"/>
      <c r="H40" s="64"/>
      <c r="I40" s="65"/>
      <c r="J40" s="94"/>
      <c r="K40" s="64"/>
      <c r="L40" s="64"/>
      <c r="M40" s="65"/>
      <c r="N40" s="51"/>
      <c r="O40" s="52"/>
      <c r="P40" s="53"/>
      <c r="Q40" s="53"/>
      <c r="R40" s="54"/>
      <c r="S40" s="71"/>
      <c r="T40" s="69"/>
      <c r="U40" s="69"/>
      <c r="V40" s="89">
        <f t="shared" si="0"/>
        <v>0</v>
      </c>
      <c r="W40" s="192"/>
      <c r="X40" s="208"/>
      <c r="Y40" s="228">
        <f t="shared" si="1"/>
        <v>0</v>
      </c>
      <c r="Z40" s="188"/>
      <c r="AA40" s="184"/>
    </row>
    <row r="41" spans="2:27" s="48" customFormat="1" ht="19.5" customHeight="1">
      <c r="B41" s="49">
        <f t="shared" si="2"/>
        <v>21</v>
      </c>
      <c r="C41" s="50"/>
      <c r="D41" s="50"/>
      <c r="E41" s="91"/>
      <c r="F41" s="96"/>
      <c r="G41" s="64"/>
      <c r="H41" s="64"/>
      <c r="I41" s="65"/>
      <c r="J41" s="94"/>
      <c r="K41" s="64"/>
      <c r="L41" s="64"/>
      <c r="M41" s="65"/>
      <c r="N41" s="51"/>
      <c r="O41" s="52"/>
      <c r="P41" s="53"/>
      <c r="Q41" s="53"/>
      <c r="R41" s="54"/>
      <c r="S41" s="71"/>
      <c r="T41" s="69"/>
      <c r="U41" s="69"/>
      <c r="V41" s="89">
        <f t="shared" si="0"/>
        <v>0</v>
      </c>
      <c r="W41" s="192"/>
      <c r="X41" s="208"/>
      <c r="Y41" s="228">
        <f t="shared" si="1"/>
        <v>0</v>
      </c>
      <c r="Z41" s="188"/>
      <c r="AA41" s="184"/>
    </row>
    <row r="42" spans="2:27" s="48" customFormat="1" ht="19.5" customHeight="1">
      <c r="B42" s="49">
        <f t="shared" si="2"/>
        <v>22</v>
      </c>
      <c r="C42" s="50"/>
      <c r="D42" s="50"/>
      <c r="E42" s="91"/>
      <c r="F42" s="96"/>
      <c r="G42" s="64"/>
      <c r="H42" s="64"/>
      <c r="I42" s="65"/>
      <c r="J42" s="94"/>
      <c r="K42" s="64"/>
      <c r="L42" s="64"/>
      <c r="M42" s="65"/>
      <c r="N42" s="51"/>
      <c r="O42" s="52"/>
      <c r="P42" s="53"/>
      <c r="Q42" s="53"/>
      <c r="R42" s="54"/>
      <c r="S42" s="71"/>
      <c r="T42" s="69"/>
      <c r="U42" s="69"/>
      <c r="V42" s="89">
        <f t="shared" si="0"/>
        <v>0</v>
      </c>
      <c r="W42" s="192"/>
      <c r="X42" s="208"/>
      <c r="Y42" s="228">
        <f t="shared" si="1"/>
        <v>0</v>
      </c>
      <c r="Z42" s="188"/>
      <c r="AA42" s="184"/>
    </row>
    <row r="43" spans="2:27" s="48" customFormat="1" ht="19.5" customHeight="1">
      <c r="B43" s="49">
        <f t="shared" si="2"/>
        <v>23</v>
      </c>
      <c r="C43" s="50"/>
      <c r="D43" s="50"/>
      <c r="E43" s="91"/>
      <c r="F43" s="96"/>
      <c r="G43" s="64"/>
      <c r="H43" s="64"/>
      <c r="I43" s="65"/>
      <c r="J43" s="94"/>
      <c r="K43" s="64"/>
      <c r="L43" s="64"/>
      <c r="M43" s="65"/>
      <c r="N43" s="51"/>
      <c r="O43" s="52"/>
      <c r="P43" s="53"/>
      <c r="Q43" s="53"/>
      <c r="R43" s="54"/>
      <c r="S43" s="71"/>
      <c r="T43" s="69"/>
      <c r="U43" s="69"/>
      <c r="V43" s="89">
        <f t="shared" si="0"/>
        <v>0</v>
      </c>
      <c r="W43" s="192"/>
      <c r="X43" s="208"/>
      <c r="Y43" s="228">
        <f t="shared" si="1"/>
        <v>0</v>
      </c>
      <c r="Z43" s="188"/>
      <c r="AA43" s="184"/>
    </row>
    <row r="44" spans="2:27" s="48" customFormat="1" ht="19.5" customHeight="1">
      <c r="B44" s="49">
        <f t="shared" si="2"/>
        <v>24</v>
      </c>
      <c r="C44" s="50"/>
      <c r="D44" s="50"/>
      <c r="E44" s="91"/>
      <c r="F44" s="96"/>
      <c r="G44" s="64"/>
      <c r="H44" s="64"/>
      <c r="I44" s="65"/>
      <c r="J44" s="94"/>
      <c r="K44" s="64"/>
      <c r="L44" s="64"/>
      <c r="M44" s="65"/>
      <c r="N44" s="51"/>
      <c r="O44" s="52"/>
      <c r="P44" s="53"/>
      <c r="Q44" s="53"/>
      <c r="R44" s="54"/>
      <c r="S44" s="71"/>
      <c r="T44" s="69"/>
      <c r="U44" s="69"/>
      <c r="V44" s="89">
        <f t="shared" si="0"/>
        <v>0</v>
      </c>
      <c r="W44" s="192"/>
      <c r="X44" s="208"/>
      <c r="Y44" s="228">
        <f t="shared" si="1"/>
        <v>0</v>
      </c>
      <c r="Z44" s="188"/>
      <c r="AA44" s="184"/>
    </row>
    <row r="45" spans="2:27" s="48" customFormat="1" ht="19.5" customHeight="1">
      <c r="B45" s="49">
        <f t="shared" si="2"/>
        <v>25</v>
      </c>
      <c r="C45" s="50"/>
      <c r="D45" s="50"/>
      <c r="E45" s="91"/>
      <c r="F45" s="96"/>
      <c r="G45" s="64"/>
      <c r="H45" s="64"/>
      <c r="I45" s="65"/>
      <c r="J45" s="94"/>
      <c r="K45" s="64"/>
      <c r="L45" s="64"/>
      <c r="M45" s="65"/>
      <c r="N45" s="51"/>
      <c r="O45" s="52"/>
      <c r="P45" s="53"/>
      <c r="Q45" s="53"/>
      <c r="R45" s="54"/>
      <c r="S45" s="71"/>
      <c r="T45" s="69"/>
      <c r="U45" s="69"/>
      <c r="V45" s="89">
        <f t="shared" si="0"/>
        <v>0</v>
      </c>
      <c r="W45" s="192"/>
      <c r="X45" s="208"/>
      <c r="Y45" s="228">
        <f t="shared" si="1"/>
        <v>0</v>
      </c>
      <c r="Z45" s="188"/>
      <c r="AA45" s="184"/>
    </row>
    <row r="46" spans="2:27" s="48" customFormat="1" ht="19.5" customHeight="1">
      <c r="B46" s="49">
        <f t="shared" si="2"/>
        <v>26</v>
      </c>
      <c r="C46" s="50"/>
      <c r="D46" s="50"/>
      <c r="E46" s="91"/>
      <c r="F46" s="96"/>
      <c r="G46" s="64"/>
      <c r="H46" s="64"/>
      <c r="I46" s="65"/>
      <c r="J46" s="94"/>
      <c r="K46" s="64"/>
      <c r="L46" s="64"/>
      <c r="M46" s="65"/>
      <c r="N46" s="51"/>
      <c r="O46" s="52"/>
      <c r="P46" s="53"/>
      <c r="Q46" s="53"/>
      <c r="R46" s="54"/>
      <c r="S46" s="71"/>
      <c r="T46" s="69"/>
      <c r="U46" s="69"/>
      <c r="V46" s="89">
        <f t="shared" si="0"/>
        <v>0</v>
      </c>
      <c r="W46" s="192"/>
      <c r="X46" s="208"/>
      <c r="Y46" s="228">
        <f t="shared" si="1"/>
        <v>0</v>
      </c>
      <c r="Z46" s="188"/>
      <c r="AA46" s="184"/>
    </row>
    <row r="47" spans="2:27" s="48" customFormat="1" ht="19.5" customHeight="1">
      <c r="B47" s="49">
        <f t="shared" si="2"/>
        <v>27</v>
      </c>
      <c r="C47" s="50"/>
      <c r="D47" s="50"/>
      <c r="E47" s="91"/>
      <c r="F47" s="96"/>
      <c r="G47" s="64"/>
      <c r="H47" s="64"/>
      <c r="I47" s="65"/>
      <c r="J47" s="94"/>
      <c r="K47" s="64"/>
      <c r="L47" s="64"/>
      <c r="M47" s="65"/>
      <c r="N47" s="51"/>
      <c r="O47" s="52"/>
      <c r="P47" s="53"/>
      <c r="Q47" s="53"/>
      <c r="R47" s="54"/>
      <c r="S47" s="71"/>
      <c r="T47" s="69"/>
      <c r="U47" s="69"/>
      <c r="V47" s="89">
        <f t="shared" si="0"/>
        <v>0</v>
      </c>
      <c r="W47" s="192"/>
      <c r="X47" s="208"/>
      <c r="Y47" s="228">
        <f t="shared" si="1"/>
        <v>0</v>
      </c>
      <c r="Z47" s="188"/>
      <c r="AA47" s="184"/>
    </row>
    <row r="48" spans="2:27" s="48" customFormat="1" ht="19.5" customHeight="1">
      <c r="B48" s="49">
        <f t="shared" si="2"/>
        <v>28</v>
      </c>
      <c r="C48" s="50"/>
      <c r="D48" s="50"/>
      <c r="E48" s="91"/>
      <c r="F48" s="96"/>
      <c r="G48" s="64"/>
      <c r="H48" s="64"/>
      <c r="I48" s="65"/>
      <c r="J48" s="94"/>
      <c r="K48" s="64"/>
      <c r="L48" s="64"/>
      <c r="M48" s="65"/>
      <c r="N48" s="51"/>
      <c r="O48" s="52"/>
      <c r="P48" s="53"/>
      <c r="Q48" s="53"/>
      <c r="R48" s="54"/>
      <c r="S48" s="71"/>
      <c r="T48" s="69"/>
      <c r="U48" s="69"/>
      <c r="V48" s="89">
        <f t="shared" si="0"/>
        <v>0</v>
      </c>
      <c r="W48" s="192"/>
      <c r="X48" s="208"/>
      <c r="Y48" s="228">
        <f t="shared" si="1"/>
        <v>0</v>
      </c>
      <c r="Z48" s="188"/>
      <c r="AA48" s="184"/>
    </row>
    <row r="49" spans="2:27" s="48" customFormat="1" ht="19.5" customHeight="1">
      <c r="B49" s="49">
        <f t="shared" si="2"/>
        <v>29</v>
      </c>
      <c r="C49" s="50"/>
      <c r="D49" s="50"/>
      <c r="E49" s="91"/>
      <c r="F49" s="96"/>
      <c r="G49" s="64"/>
      <c r="H49" s="64"/>
      <c r="I49" s="65"/>
      <c r="J49" s="94"/>
      <c r="K49" s="64"/>
      <c r="L49" s="64"/>
      <c r="M49" s="65"/>
      <c r="N49" s="51"/>
      <c r="O49" s="52"/>
      <c r="P49" s="53"/>
      <c r="Q49" s="53"/>
      <c r="R49" s="54"/>
      <c r="S49" s="71"/>
      <c r="T49" s="69"/>
      <c r="U49" s="69"/>
      <c r="V49" s="89">
        <f t="shared" si="0"/>
        <v>0</v>
      </c>
      <c r="W49" s="192"/>
      <c r="X49" s="208"/>
      <c r="Y49" s="228">
        <f t="shared" si="1"/>
        <v>0</v>
      </c>
      <c r="Z49" s="188"/>
      <c r="AA49" s="184"/>
    </row>
    <row r="50" spans="2:27" s="48" customFormat="1" ht="19.5" customHeight="1" thickBot="1">
      <c r="B50" s="55">
        <f>B49+1</f>
        <v>30</v>
      </c>
      <c r="C50" s="56"/>
      <c r="D50" s="56"/>
      <c r="E50" s="92"/>
      <c r="F50" s="97"/>
      <c r="G50" s="66"/>
      <c r="H50" s="66"/>
      <c r="I50" s="57"/>
      <c r="J50" s="95"/>
      <c r="K50" s="66"/>
      <c r="L50" s="66"/>
      <c r="M50" s="57"/>
      <c r="N50" s="83"/>
      <c r="O50" s="84"/>
      <c r="P50" s="79"/>
      <c r="Q50" s="79"/>
      <c r="R50" s="80"/>
      <c r="S50" s="81"/>
      <c r="T50" s="82"/>
      <c r="U50" s="82"/>
      <c r="V50" s="73">
        <f t="shared" si="0"/>
        <v>0</v>
      </c>
      <c r="W50" s="220"/>
      <c r="X50" s="209"/>
      <c r="Y50" s="229">
        <f t="shared" si="1"/>
        <v>0</v>
      </c>
      <c r="Z50" s="189"/>
      <c r="AA50" s="185"/>
    </row>
    <row r="51" spans="2:25" s="17" customFormat="1" ht="24" customHeight="1">
      <c r="B51" s="1"/>
      <c r="C51" s="1"/>
      <c r="D51" s="1"/>
      <c r="E51" s="1"/>
      <c r="F51" s="1"/>
      <c r="G51" s="1"/>
      <c r="H51" s="169" t="s">
        <v>47</v>
      </c>
      <c r="I51" s="169"/>
      <c r="J51" s="1"/>
      <c r="K51" s="1"/>
      <c r="L51" s="1"/>
      <c r="M51" s="1"/>
      <c r="N51" s="129" t="s">
        <v>49</v>
      </c>
      <c r="O51" s="130"/>
      <c r="P51" s="130"/>
      <c r="Q51" s="130"/>
      <c r="R51" s="130"/>
      <c r="S51" s="130"/>
      <c r="T51" s="130"/>
      <c r="U51" s="130"/>
      <c r="V51" s="195">
        <f>SUM(V21:V50)-(SUM(V21:V50)*0.1)</f>
        <v>0</v>
      </c>
      <c r="W51" s="221">
        <f>SUM(W21:W50)</f>
        <v>0</v>
      </c>
      <c r="X51" s="222">
        <f>SUM(X21:X50)</f>
        <v>0</v>
      </c>
      <c r="Y51" s="224">
        <f>SUM(V51:X51)</f>
        <v>0</v>
      </c>
    </row>
    <row r="52" spans="2:25" s="17" customFormat="1" ht="24.75" customHeight="1" thickBot="1">
      <c r="B52" s="149" t="s">
        <v>35</v>
      </c>
      <c r="C52" s="149"/>
      <c r="D52" s="149"/>
      <c r="E52" s="149"/>
      <c r="F52" s="149"/>
      <c r="G52" s="38"/>
      <c r="H52" s="149" t="s">
        <v>51</v>
      </c>
      <c r="I52" s="149"/>
      <c r="J52" s="149"/>
      <c r="K52" s="149"/>
      <c r="L52" s="1"/>
      <c r="M52" s="1"/>
      <c r="N52" s="170" t="s">
        <v>50</v>
      </c>
      <c r="O52" s="171"/>
      <c r="P52" s="171"/>
      <c r="Q52" s="171"/>
      <c r="R52" s="171"/>
      <c r="S52" s="171"/>
      <c r="T52" s="171"/>
      <c r="U52" s="171"/>
      <c r="V52" s="194">
        <f>SUM(V21:V50)</f>
        <v>0</v>
      </c>
      <c r="W52" s="223">
        <f>SUM(W21:W50)</f>
        <v>0</v>
      </c>
      <c r="X52" s="223">
        <f>SUM(X21:X50)</f>
        <v>0</v>
      </c>
      <c r="Y52" s="225">
        <f>SUM(V52:X52)</f>
        <v>0</v>
      </c>
    </row>
    <row r="53" spans="2:27" s="17" customFormat="1" ht="19.5" customHeight="1">
      <c r="B53" s="149"/>
      <c r="C53" s="149"/>
      <c r="D53" s="149"/>
      <c r="E53" s="149"/>
      <c r="F53" s="149"/>
      <c r="G53" s="38"/>
      <c r="H53" s="149"/>
      <c r="I53" s="149"/>
      <c r="J53" s="149"/>
      <c r="K53" s="149"/>
      <c r="L53" s="1"/>
      <c r="M53" s="1"/>
      <c r="N53" s="2"/>
      <c r="O53" s="1"/>
      <c r="P53" s="1"/>
      <c r="Q53" s="1"/>
      <c r="R53" s="2"/>
      <c r="S53" s="2"/>
      <c r="T53" s="2"/>
      <c r="U53" s="2"/>
      <c r="V53" s="18"/>
      <c r="W53" s="2"/>
      <c r="X53" s="2"/>
      <c r="Y53" s="2"/>
      <c r="Z53" s="2"/>
      <c r="AA53" s="2"/>
    </row>
    <row r="54" spans="2:27" s="17" customFormat="1" ht="19.5" customHeight="1">
      <c r="B54" s="149"/>
      <c r="C54" s="149"/>
      <c r="D54" s="149"/>
      <c r="E54" s="149"/>
      <c r="F54" s="149"/>
      <c r="G54" s="38"/>
      <c r="H54" s="149"/>
      <c r="I54" s="149"/>
      <c r="J54" s="149"/>
      <c r="K54" s="149"/>
      <c r="L54" s="37"/>
      <c r="M54" s="37"/>
      <c r="N54" s="2"/>
      <c r="O54" s="1"/>
      <c r="P54" s="1"/>
      <c r="Q54" s="1"/>
      <c r="R54" s="2"/>
      <c r="S54" s="2"/>
      <c r="T54" s="2"/>
      <c r="U54" s="2"/>
      <c r="V54" s="18"/>
      <c r="W54" s="2"/>
      <c r="X54" s="2"/>
      <c r="Y54" s="2"/>
      <c r="Z54" s="2"/>
      <c r="AA54" s="2"/>
    </row>
    <row r="55" spans="2:27" ht="19.5" customHeight="1">
      <c r="B55" s="149"/>
      <c r="C55" s="149"/>
      <c r="D55" s="149"/>
      <c r="E55" s="149"/>
      <c r="F55" s="149"/>
      <c r="G55" s="38"/>
      <c r="H55" s="149"/>
      <c r="I55" s="149"/>
      <c r="J55" s="149"/>
      <c r="K55" s="149"/>
      <c r="L55" s="62"/>
      <c r="M55" s="62"/>
      <c r="N55" s="58"/>
      <c r="Q55" s="3"/>
      <c r="R55" s="3"/>
      <c r="S55" s="3"/>
      <c r="T55" s="59"/>
      <c r="U55" s="1"/>
      <c r="V55" s="3"/>
      <c r="W55" s="1"/>
      <c r="X55" s="1"/>
      <c r="Y55" s="1"/>
      <c r="Z55" s="1"/>
      <c r="AA55" s="1"/>
    </row>
    <row r="56" spans="2:27" ht="21" customHeight="1">
      <c r="B56" s="149"/>
      <c r="C56" s="149"/>
      <c r="D56" s="149"/>
      <c r="E56" s="149"/>
      <c r="F56" s="149"/>
      <c r="G56" s="38"/>
      <c r="H56" s="149"/>
      <c r="I56" s="149"/>
      <c r="J56" s="149"/>
      <c r="K56" s="149"/>
      <c r="L56" s="62"/>
      <c r="M56" s="62"/>
      <c r="N56" s="149"/>
      <c r="O56" s="149"/>
      <c r="P56" s="149"/>
      <c r="Q56" s="149"/>
      <c r="R56" s="149"/>
      <c r="S56" s="38"/>
      <c r="T56" s="149"/>
      <c r="U56" s="149"/>
      <c r="V56" s="149"/>
      <c r="W56" s="18"/>
      <c r="X56" s="18"/>
      <c r="Y56" s="18"/>
      <c r="Z56" s="1"/>
      <c r="AA56" s="1"/>
    </row>
    <row r="57" spans="11:27" ht="21" customHeight="1">
      <c r="K57" s="62"/>
      <c r="L57" s="62"/>
      <c r="M57" s="62"/>
      <c r="N57" s="149"/>
      <c r="O57" s="149"/>
      <c r="P57" s="149"/>
      <c r="Q57" s="149"/>
      <c r="R57" s="149"/>
      <c r="S57" s="38"/>
      <c r="T57" s="149"/>
      <c r="U57" s="149"/>
      <c r="V57" s="149"/>
      <c r="W57" s="18"/>
      <c r="X57" s="18"/>
      <c r="Y57" s="18"/>
      <c r="Z57" s="1"/>
      <c r="AA57" s="1"/>
    </row>
    <row r="58" spans="11:27" ht="21" customHeight="1">
      <c r="K58" s="62"/>
      <c r="L58" s="62"/>
      <c r="M58" s="62"/>
      <c r="N58" s="149"/>
      <c r="O58" s="149"/>
      <c r="P58" s="149"/>
      <c r="Q58" s="149"/>
      <c r="R58" s="149"/>
      <c r="S58" s="38"/>
      <c r="T58" s="149"/>
      <c r="U58" s="149"/>
      <c r="V58" s="149"/>
      <c r="W58" s="18"/>
      <c r="X58" s="18"/>
      <c r="Y58" s="18"/>
      <c r="Z58" s="1"/>
      <c r="AA58" s="1"/>
    </row>
    <row r="59" spans="11:27" ht="21" customHeight="1">
      <c r="K59" s="62"/>
      <c r="L59" s="62"/>
      <c r="M59" s="62"/>
      <c r="N59" s="149"/>
      <c r="O59" s="149"/>
      <c r="P59" s="149"/>
      <c r="Q59" s="149"/>
      <c r="R59" s="149"/>
      <c r="S59" s="38"/>
      <c r="T59" s="149"/>
      <c r="U59" s="149"/>
      <c r="V59" s="149"/>
      <c r="W59" s="18"/>
      <c r="X59" s="18"/>
      <c r="Y59" s="18"/>
      <c r="Z59" s="1"/>
      <c r="AA59" s="1"/>
    </row>
    <row r="60" spans="2:27" ht="21" customHeight="1"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149"/>
      <c r="O60" s="149"/>
      <c r="P60" s="149"/>
      <c r="Q60" s="149"/>
      <c r="R60" s="149"/>
      <c r="S60" s="38"/>
      <c r="T60" s="38"/>
      <c r="U60" s="38"/>
      <c r="V60" s="38"/>
      <c r="W60" s="38"/>
      <c r="X60" s="38"/>
      <c r="Y60" s="38"/>
      <c r="Z60" s="38"/>
      <c r="AA60" s="38"/>
    </row>
    <row r="61" spans="15:27" ht="21" customHeight="1"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</row>
    <row r="62" spans="15:27" ht="19.5" customHeight="1"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</row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</sheetData>
  <sheetProtection password="CC33" sheet="1" selectLockedCells="1"/>
  <mergeCells count="36">
    <mergeCell ref="W15:X16"/>
    <mergeCell ref="Z15:AA16"/>
    <mergeCell ref="V15:V18"/>
    <mergeCell ref="Y15:Y18"/>
    <mergeCell ref="B2:D2"/>
    <mergeCell ref="E2:T2"/>
    <mergeCell ref="E3:T3"/>
    <mergeCell ref="B9:D9"/>
    <mergeCell ref="F17:I17"/>
    <mergeCell ref="J17:M17"/>
    <mergeCell ref="J10:O10"/>
    <mergeCell ref="J12:O12"/>
    <mergeCell ref="E4:T4"/>
    <mergeCell ref="E5:T5"/>
    <mergeCell ref="B11:D11"/>
    <mergeCell ref="D15:D18"/>
    <mergeCell ref="S10:T10"/>
    <mergeCell ref="H51:I51"/>
    <mergeCell ref="N52:U52"/>
    <mergeCell ref="E7:T8"/>
    <mergeCell ref="B52:F56"/>
    <mergeCell ref="H52:K56"/>
    <mergeCell ref="T56:V59"/>
    <mergeCell ref="N56:R60"/>
    <mergeCell ref="E15:E18"/>
    <mergeCell ref="B1:D1"/>
    <mergeCell ref="B10:E10"/>
    <mergeCell ref="B12:E12"/>
    <mergeCell ref="C15:C18"/>
    <mergeCell ref="B15:B18"/>
    <mergeCell ref="N51:U51"/>
    <mergeCell ref="F15:M16"/>
    <mergeCell ref="Q10:R10"/>
    <mergeCell ref="N15:U16"/>
    <mergeCell ref="S17:U17"/>
    <mergeCell ref="N17:R17"/>
  </mergeCells>
  <conditionalFormatting sqref="E19:M50">
    <cfRule type="containsText" priority="2" dxfId="4" operator="containsText" stopIfTrue="1" text="kg">
      <formula>NOT(ISERROR(SEARCH("kg",E19)))</formula>
    </cfRule>
  </conditionalFormatting>
  <conditionalFormatting sqref="Y19:Y50">
    <cfRule type="containsText" priority="1" dxfId="4" operator="containsText" stopIfTrue="1" text="kg">
      <formula>NOT(ISERROR(SEARCH("kg",Y19)))</formula>
    </cfRule>
  </conditionalFormatting>
  <dataValidations count="5">
    <dataValidation allowBlank="1" showInputMessage="1" showErrorMessage="1" imeMode="off" sqref="B61:M172 N61:N173 L52:M53 V51:V54 C21:D50 E11:M11 J51:M51 B10 N51:N54 B51:H51 W53:AA54 O53:U54 AB55:IV174 O63:AA173 D13:AA13"/>
    <dataValidation type="list" allowBlank="1" showInputMessage="1" showErrorMessage="1" sqref="N19:U50">
      <formula1>"Single, Twin/Triple"</formula1>
    </dataValidation>
    <dataValidation type="list" allowBlank="1" showInputMessage="1" showErrorMessage="1" sqref="E19:E50">
      <formula1>"'-55 Kg, '-60 Kg, '-66 Kg, '-73 Kg, '-81 Kg, '-90 Kg, '-100 Kg, '+100 Kg, '-44 Kg, '-48 Kg, '-52 Kg, '-57 Kg, '-63 Kg, '-70 Kg, '-78 Kg, '+78 Kg, Coach, Official, Referee, Medic, Press"</formula1>
    </dataValidation>
    <dataValidation type="list" allowBlank="1" showInputMessage="1" showErrorMessage="1" sqref="Z19:AA50">
      <formula1>"Yes, No"</formula1>
    </dataValidation>
    <dataValidation type="list" allowBlank="1" showInputMessage="1" showErrorMessage="1" sqref="W19:X50">
      <formula1>"8€"</formula1>
    </dataValidation>
  </dataValidations>
  <printOptions horizontalCentered="1" verticalCentered="1"/>
  <pageMargins left="0.2362204724409449" right="0.2" top="0.5" bottom="0.26" header="0.31496062992125984" footer="0.16"/>
  <pageSetup fitToHeight="1" fitToWidth="1" horizontalDpi="600" verticalDpi="600" orientation="landscape" paperSize="9" scale="41" r:id="rId2"/>
  <ignoredErrors>
    <ignoredError sqref="Y21 Y22:Y50 Y19:Y20" unlockedFormula="1"/>
    <ignoredError sqref="W51:X52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62"/>
  <sheetViews>
    <sheetView showGridLines="0" showZeros="0" tabSelected="1" zoomScale="70" zoomScaleNormal="70" zoomScaleSheetLayoutView="55" zoomScalePageLayoutView="0" workbookViewId="0" topLeftCell="J26">
      <selection activeCell="X47" sqref="X47"/>
    </sheetView>
  </sheetViews>
  <sheetFormatPr defaultColWidth="12.57421875" defaultRowHeight="12.75"/>
  <cols>
    <col min="1" max="1" width="2.7109375" style="1" customWidth="1"/>
    <col min="2" max="2" width="7.28125" style="1" customWidth="1"/>
    <col min="3" max="4" width="23.57421875" style="1" customWidth="1"/>
    <col min="5" max="5" width="15.7109375" style="1" customWidth="1"/>
    <col min="6" max="6" width="14.7109375" style="1" customWidth="1"/>
    <col min="7" max="7" width="10.57421875" style="1" customWidth="1"/>
    <col min="8" max="10" width="14.7109375" style="1" customWidth="1"/>
    <col min="11" max="11" width="11.140625" style="1" customWidth="1"/>
    <col min="12" max="13" width="14.7109375" style="1" customWidth="1"/>
    <col min="14" max="14" width="13.7109375" style="2" customWidth="1"/>
    <col min="15" max="17" width="13.7109375" style="1" customWidth="1"/>
    <col min="18" max="21" width="13.7109375" style="2" customWidth="1"/>
    <col min="22" max="22" width="13.7109375" style="18" customWidth="1"/>
    <col min="23" max="23" width="11.140625" style="2" customWidth="1"/>
    <col min="24" max="25" width="10.57421875" style="2" customWidth="1"/>
    <col min="26" max="26" width="11.57421875" style="2" customWidth="1"/>
    <col min="27" max="27" width="11.7109375" style="2" customWidth="1"/>
    <col min="28" max="16384" width="12.57421875" style="1" customWidth="1"/>
  </cols>
  <sheetData>
    <row r="1" spans="2:27" ht="24.75" customHeight="1">
      <c r="B1" s="153" t="s">
        <v>10</v>
      </c>
      <c r="C1" s="153"/>
      <c r="D1" s="153"/>
      <c r="E1" s="233"/>
      <c r="F1" s="234"/>
      <c r="G1" s="234"/>
      <c r="H1" s="234"/>
      <c r="I1" s="234"/>
      <c r="J1" s="234"/>
      <c r="K1" s="234"/>
      <c r="L1" s="234"/>
      <c r="M1" s="234"/>
      <c r="N1" s="235"/>
      <c r="O1" s="234"/>
      <c r="P1" s="234"/>
      <c r="Q1" s="234"/>
      <c r="R1" s="235"/>
      <c r="S1" s="235"/>
      <c r="T1" s="236"/>
      <c r="U1" s="36"/>
      <c r="V1" s="36"/>
      <c r="W1" s="36"/>
      <c r="X1" s="36"/>
      <c r="Y1" s="36"/>
      <c r="Z1" s="36"/>
      <c r="AA1" s="36"/>
    </row>
    <row r="2" spans="2:27" ht="22.5" customHeight="1">
      <c r="B2" s="226" t="s">
        <v>63</v>
      </c>
      <c r="C2" s="226"/>
      <c r="D2" s="226"/>
      <c r="E2" s="237" t="s">
        <v>64</v>
      </c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9"/>
      <c r="U2" s="36"/>
      <c r="V2" s="36"/>
      <c r="W2" s="36"/>
      <c r="X2" s="36"/>
      <c r="Y2" s="36"/>
      <c r="Z2" s="36"/>
      <c r="AA2" s="36"/>
    </row>
    <row r="3" spans="2:27" ht="23.25">
      <c r="B3" s="3" t="s">
        <v>48</v>
      </c>
      <c r="E3" s="240" t="s">
        <v>65</v>
      </c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2"/>
      <c r="U3" s="36"/>
      <c r="V3" s="36"/>
      <c r="W3" s="36"/>
      <c r="X3" s="36"/>
      <c r="Y3" s="36"/>
      <c r="Z3" s="36"/>
      <c r="AA3" s="36"/>
    </row>
    <row r="4" spans="2:27" ht="26.25">
      <c r="B4" s="98" t="s">
        <v>34</v>
      </c>
      <c r="E4" s="237" t="s">
        <v>66</v>
      </c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9"/>
      <c r="U4" s="36"/>
      <c r="V4" s="36"/>
      <c r="W4" s="36"/>
      <c r="X4" s="36"/>
      <c r="Y4" s="36"/>
      <c r="Z4" s="36"/>
      <c r="AA4" s="36"/>
    </row>
    <row r="5" spans="2:27" ht="23.25">
      <c r="B5" s="99" t="s">
        <v>45</v>
      </c>
      <c r="E5" s="240" t="s">
        <v>67</v>
      </c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2"/>
      <c r="U5" s="36"/>
      <c r="V5" s="36"/>
      <c r="W5" s="36"/>
      <c r="X5" s="36"/>
      <c r="Y5" s="36"/>
      <c r="Z5" s="36"/>
      <c r="AA5" s="36"/>
    </row>
    <row r="6" spans="2:27" ht="18">
      <c r="B6" s="99" t="s">
        <v>46</v>
      </c>
      <c r="E6" s="230"/>
      <c r="F6" s="20"/>
      <c r="G6" s="20"/>
      <c r="H6" s="20"/>
      <c r="I6" s="20"/>
      <c r="J6" s="20"/>
      <c r="K6" s="20"/>
      <c r="L6" s="20"/>
      <c r="M6" s="20"/>
      <c r="N6" s="231"/>
      <c r="O6" s="20"/>
      <c r="P6" s="20"/>
      <c r="Q6" s="20"/>
      <c r="R6" s="231"/>
      <c r="S6" s="231"/>
      <c r="T6" s="232"/>
      <c r="U6" s="36"/>
      <c r="V6" s="36"/>
      <c r="W6" s="36"/>
      <c r="X6" s="36"/>
      <c r="Y6" s="36"/>
      <c r="Z6" s="36"/>
      <c r="AA6" s="36"/>
    </row>
    <row r="7" spans="5:27" ht="15.75" customHeight="1">
      <c r="E7" s="243" t="s">
        <v>68</v>
      </c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5"/>
      <c r="U7" s="36"/>
      <c r="V7" s="36"/>
      <c r="W7" s="36"/>
      <c r="X7" s="36"/>
      <c r="Y7" s="36"/>
      <c r="Z7" s="36"/>
      <c r="AA7" s="36"/>
    </row>
    <row r="8" spans="2:27" ht="15.75" customHeight="1" thickBot="1">
      <c r="B8" s="3" t="s">
        <v>0</v>
      </c>
      <c r="C8" s="4"/>
      <c r="E8" s="246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8"/>
      <c r="U8" s="38"/>
      <c r="V8" s="38"/>
      <c r="W8" s="38"/>
      <c r="X8" s="38"/>
      <c r="Y8" s="38"/>
      <c r="Z8" s="38"/>
      <c r="AA8" s="38"/>
    </row>
    <row r="9" spans="2:27" ht="23.25" customHeight="1" thickBot="1">
      <c r="B9" s="172" t="s">
        <v>1</v>
      </c>
      <c r="C9" s="172"/>
      <c r="D9" s="172"/>
      <c r="E9" s="6"/>
      <c r="F9" s="6"/>
      <c r="G9" s="6"/>
      <c r="H9" s="6"/>
      <c r="I9" s="6"/>
      <c r="J9" s="24" t="s">
        <v>2</v>
      </c>
      <c r="K9" s="24"/>
      <c r="L9" s="24"/>
      <c r="M9" s="24"/>
      <c r="N9" s="24"/>
      <c r="O9" s="24"/>
      <c r="P9" s="26"/>
      <c r="Q9" s="39" t="s">
        <v>14</v>
      </c>
      <c r="R9" s="39"/>
      <c r="S9" s="39"/>
      <c r="T9" s="39"/>
      <c r="U9" s="39"/>
      <c r="V9" s="1"/>
      <c r="W9" s="39"/>
      <c r="X9" s="39"/>
      <c r="Y9" s="39"/>
      <c r="Z9" s="39"/>
      <c r="AA9" s="39"/>
    </row>
    <row r="10" spans="2:27" ht="30.75" customHeight="1" thickBot="1">
      <c r="B10" s="154"/>
      <c r="C10" s="155"/>
      <c r="D10" s="155"/>
      <c r="E10" s="156"/>
      <c r="F10" s="23"/>
      <c r="G10" s="23"/>
      <c r="H10" s="23"/>
      <c r="I10" s="23"/>
      <c r="J10" s="154"/>
      <c r="K10" s="155"/>
      <c r="L10" s="155"/>
      <c r="M10" s="155"/>
      <c r="N10" s="155"/>
      <c r="O10" s="156"/>
      <c r="P10" s="60"/>
      <c r="Q10" s="137" t="s">
        <v>54</v>
      </c>
      <c r="R10" s="138"/>
      <c r="S10" s="167" t="s">
        <v>55</v>
      </c>
      <c r="T10" s="168"/>
      <c r="U10" s="1"/>
      <c r="V10" s="5"/>
      <c r="W10" s="1"/>
      <c r="X10" s="1"/>
      <c r="Y10" s="1"/>
      <c r="Z10" s="1"/>
      <c r="AA10" s="1"/>
    </row>
    <row r="11" spans="2:22" s="8" customFormat="1" ht="20.25" customHeight="1" thickBot="1">
      <c r="B11" s="164" t="s">
        <v>3</v>
      </c>
      <c r="C11" s="164"/>
      <c r="D11" s="164"/>
      <c r="E11" s="7"/>
      <c r="F11" s="13"/>
      <c r="G11" s="13"/>
      <c r="H11" s="13"/>
      <c r="I11" s="13"/>
      <c r="J11" s="25" t="s">
        <v>4</v>
      </c>
      <c r="K11" s="25"/>
      <c r="L11" s="25"/>
      <c r="M11" s="25"/>
      <c r="N11" s="25"/>
      <c r="O11" s="25"/>
      <c r="P11" s="27"/>
      <c r="Q11" s="32" t="s">
        <v>17</v>
      </c>
      <c r="R11" s="35" t="s">
        <v>16</v>
      </c>
      <c r="S11" s="34" t="s">
        <v>17</v>
      </c>
      <c r="T11" s="33" t="s">
        <v>18</v>
      </c>
      <c r="V11" s="5"/>
    </row>
    <row r="12" spans="2:27" ht="24" thickBot="1">
      <c r="B12" s="157"/>
      <c r="C12" s="158"/>
      <c r="D12" s="158"/>
      <c r="E12" s="159"/>
      <c r="F12" s="23"/>
      <c r="G12" s="23"/>
      <c r="H12" s="23"/>
      <c r="I12" s="23"/>
      <c r="J12" s="176"/>
      <c r="K12" s="177"/>
      <c r="L12" s="177"/>
      <c r="M12" s="177"/>
      <c r="N12" s="177"/>
      <c r="O12" s="178"/>
      <c r="P12" s="61"/>
      <c r="Q12" s="85">
        <v>90</v>
      </c>
      <c r="R12" s="86">
        <v>60</v>
      </c>
      <c r="S12" s="87">
        <v>80</v>
      </c>
      <c r="T12" s="88">
        <v>55</v>
      </c>
      <c r="U12" s="1"/>
      <c r="V12" s="1"/>
      <c r="W12" s="1"/>
      <c r="X12" s="1"/>
      <c r="Y12" s="1"/>
      <c r="Z12" s="1"/>
      <c r="AA12" s="1"/>
    </row>
    <row r="13" spans="3:27" s="8" customFormat="1" ht="10.5" customHeight="1">
      <c r="C13" s="9"/>
      <c r="D13" s="10"/>
      <c r="E13" s="11"/>
      <c r="F13" s="11"/>
      <c r="G13" s="11"/>
      <c r="H13" s="11"/>
      <c r="I13" s="11"/>
      <c r="J13" s="11"/>
      <c r="K13" s="11"/>
      <c r="L13" s="11"/>
      <c r="M13" s="11"/>
      <c r="N13" s="12"/>
      <c r="O13" s="13"/>
      <c r="P13" s="13"/>
      <c r="Q13" s="14"/>
      <c r="R13" s="29"/>
      <c r="S13" s="29"/>
      <c r="T13" s="29"/>
      <c r="U13" s="29"/>
      <c r="V13" s="30"/>
      <c r="W13" s="29"/>
      <c r="X13" s="29"/>
      <c r="Y13" s="29"/>
      <c r="Z13" s="29"/>
      <c r="AA13" s="29"/>
    </row>
    <row r="14" spans="2:27" ht="24" customHeight="1" thickBot="1">
      <c r="B14" s="15" t="s">
        <v>5</v>
      </c>
      <c r="R14" s="31"/>
      <c r="S14" s="31"/>
      <c r="T14" s="31"/>
      <c r="U14" s="31"/>
      <c r="V14" s="28"/>
      <c r="W14" s="31"/>
      <c r="X14" s="31"/>
      <c r="Y14" s="31"/>
      <c r="Z14" s="31"/>
      <c r="AA14" s="31"/>
    </row>
    <row r="15" spans="2:27" s="16" customFormat="1" ht="16.5" customHeight="1">
      <c r="B15" s="162" t="s">
        <v>6</v>
      </c>
      <c r="C15" s="160" t="s">
        <v>7</v>
      </c>
      <c r="D15" s="165" t="s">
        <v>13</v>
      </c>
      <c r="E15" s="150" t="s">
        <v>11</v>
      </c>
      <c r="F15" s="131" t="s">
        <v>27</v>
      </c>
      <c r="G15" s="132"/>
      <c r="H15" s="132"/>
      <c r="I15" s="132"/>
      <c r="J15" s="132"/>
      <c r="K15" s="132"/>
      <c r="L15" s="132"/>
      <c r="M15" s="133"/>
      <c r="N15" s="139" t="s">
        <v>26</v>
      </c>
      <c r="O15" s="140"/>
      <c r="P15" s="140"/>
      <c r="Q15" s="140"/>
      <c r="R15" s="140"/>
      <c r="S15" s="140"/>
      <c r="T15" s="140"/>
      <c r="U15" s="140"/>
      <c r="V15" s="212" t="s">
        <v>60</v>
      </c>
      <c r="W15" s="179" t="s">
        <v>56</v>
      </c>
      <c r="X15" s="181"/>
      <c r="Y15" s="190" t="s">
        <v>61</v>
      </c>
      <c r="Z15" s="179" t="s">
        <v>57</v>
      </c>
      <c r="AA15" s="181"/>
    </row>
    <row r="16" spans="2:27" s="16" customFormat="1" ht="33.75" customHeight="1" thickBot="1">
      <c r="B16" s="163"/>
      <c r="C16" s="161"/>
      <c r="D16" s="166"/>
      <c r="E16" s="151"/>
      <c r="F16" s="134"/>
      <c r="G16" s="135"/>
      <c r="H16" s="135"/>
      <c r="I16" s="135"/>
      <c r="J16" s="135"/>
      <c r="K16" s="135"/>
      <c r="L16" s="135"/>
      <c r="M16" s="136"/>
      <c r="N16" s="141"/>
      <c r="O16" s="142"/>
      <c r="P16" s="142"/>
      <c r="Q16" s="142"/>
      <c r="R16" s="142"/>
      <c r="S16" s="142"/>
      <c r="T16" s="142"/>
      <c r="U16" s="142"/>
      <c r="V16" s="210"/>
      <c r="W16" s="180"/>
      <c r="X16" s="182"/>
      <c r="Y16" s="204"/>
      <c r="Z16" s="180"/>
      <c r="AA16" s="182"/>
    </row>
    <row r="17" spans="2:27" s="16" customFormat="1" ht="33.75" customHeight="1" thickBot="1">
      <c r="B17" s="163"/>
      <c r="C17" s="161"/>
      <c r="D17" s="166"/>
      <c r="E17" s="151"/>
      <c r="F17" s="173" t="s">
        <v>19</v>
      </c>
      <c r="G17" s="174"/>
      <c r="H17" s="174"/>
      <c r="I17" s="175"/>
      <c r="J17" s="173" t="s">
        <v>20</v>
      </c>
      <c r="K17" s="174"/>
      <c r="L17" s="174"/>
      <c r="M17" s="175"/>
      <c r="N17" s="146" t="s">
        <v>52</v>
      </c>
      <c r="O17" s="147"/>
      <c r="P17" s="147"/>
      <c r="Q17" s="147"/>
      <c r="R17" s="148"/>
      <c r="S17" s="143" t="s">
        <v>53</v>
      </c>
      <c r="T17" s="144"/>
      <c r="U17" s="145"/>
      <c r="V17" s="210"/>
      <c r="W17" s="215" t="s">
        <v>58</v>
      </c>
      <c r="X17" s="216" t="s">
        <v>59</v>
      </c>
      <c r="Y17" s="204"/>
      <c r="Z17" s="215" t="s">
        <v>38</v>
      </c>
      <c r="AA17" s="216" t="s">
        <v>39</v>
      </c>
    </row>
    <row r="18" spans="2:27" s="16" customFormat="1" ht="18" customHeight="1" thickBot="1">
      <c r="B18" s="163"/>
      <c r="C18" s="161"/>
      <c r="D18" s="166"/>
      <c r="E18" s="152"/>
      <c r="F18" s="75" t="s">
        <v>21</v>
      </c>
      <c r="G18" s="76" t="s">
        <v>22</v>
      </c>
      <c r="H18" s="76" t="s">
        <v>23</v>
      </c>
      <c r="I18" s="77" t="s">
        <v>24</v>
      </c>
      <c r="J18" s="75" t="s">
        <v>21</v>
      </c>
      <c r="K18" s="76" t="s">
        <v>22</v>
      </c>
      <c r="L18" s="76" t="s">
        <v>25</v>
      </c>
      <c r="M18" s="77" t="s">
        <v>24</v>
      </c>
      <c r="N18" s="21">
        <v>42144</v>
      </c>
      <c r="O18" s="21">
        <v>42145</v>
      </c>
      <c r="P18" s="21">
        <v>42146</v>
      </c>
      <c r="Q18" s="21">
        <v>42147</v>
      </c>
      <c r="R18" s="22">
        <v>42148</v>
      </c>
      <c r="S18" s="78">
        <v>42149</v>
      </c>
      <c r="T18" s="19">
        <v>42150</v>
      </c>
      <c r="U18" s="67">
        <v>42151</v>
      </c>
      <c r="V18" s="211"/>
      <c r="W18" s="213">
        <v>8</v>
      </c>
      <c r="X18" s="214">
        <v>8</v>
      </c>
      <c r="Y18" s="191"/>
      <c r="Z18" s="217" t="s">
        <v>40</v>
      </c>
      <c r="AA18" s="218" t="s">
        <v>40</v>
      </c>
    </row>
    <row r="19" spans="2:27" s="72" customFormat="1" ht="16.5" customHeight="1" thickTop="1">
      <c r="B19" s="100" t="s">
        <v>8</v>
      </c>
      <c r="C19" s="101" t="s">
        <v>43</v>
      </c>
      <c r="D19" s="102" t="s">
        <v>44</v>
      </c>
      <c r="E19" s="103" t="s">
        <v>12</v>
      </c>
      <c r="F19" s="104">
        <v>41781</v>
      </c>
      <c r="G19" s="105">
        <v>0.625</v>
      </c>
      <c r="H19" s="106" t="s">
        <v>28</v>
      </c>
      <c r="I19" s="107" t="s">
        <v>30</v>
      </c>
      <c r="J19" s="104">
        <v>41785</v>
      </c>
      <c r="K19" s="105">
        <v>0.2916666666666667</v>
      </c>
      <c r="L19" s="106" t="s">
        <v>28</v>
      </c>
      <c r="M19" s="107" t="s">
        <v>32</v>
      </c>
      <c r="N19" s="108"/>
      <c r="O19" s="109" t="s">
        <v>17</v>
      </c>
      <c r="P19" s="110" t="s">
        <v>16</v>
      </c>
      <c r="Q19" s="110" t="s">
        <v>16</v>
      </c>
      <c r="R19" s="111" t="s">
        <v>16</v>
      </c>
      <c r="S19" s="108" t="s">
        <v>16</v>
      </c>
      <c r="T19" s="112" t="s">
        <v>16</v>
      </c>
      <c r="U19" s="113" t="s">
        <v>17</v>
      </c>
      <c r="V19" s="196">
        <f>IF(N19="Single",Single_Competition,0)+IF(N19="Twin/Triple",Twin_Triple_Competition,0)+IF(O19="Single",Single_Competition,0)+IF(O19="Twin/Triple",Twin_Triple_Competition,0)+IF(P19="Single",Single_Competition,0)+IF(P19="Twin/Triple",Twin_Triple_Competition,0)+IF(Q19="Single",Single_Competition,0)+IF(Q19="Twin/Triple",Twin_Triple_Competition,0)+IF(R19="Single",Single_Competition,0)+IF(R19="Twin/Triple",Twin_Triple_Competition,0)+IF(S19="Single",Single_TrainingCamp,0)+IF(S19="Twin/Triple",Twin_Triple_TrainingCamp,0)+IF(T19="Single",Single_TrainingCamp,0)+IF(T19="Twin/Triple",Twin_Triple_TrainingCamp,0)+IF(U19="Single",Single_TrainingCamp,0)+IF(U19="Twin/Triple",Twin_Triple_TrainingCamp,0)</f>
        <v>460</v>
      </c>
      <c r="W19" s="198">
        <v>8</v>
      </c>
      <c r="X19" s="199"/>
      <c r="Y19" s="205">
        <f>SUM(V19:X19)</f>
        <v>468</v>
      </c>
      <c r="Z19" s="202" t="s">
        <v>36</v>
      </c>
      <c r="AA19" s="186" t="s">
        <v>37</v>
      </c>
    </row>
    <row r="20" spans="2:27" s="74" customFormat="1" ht="19.5" customHeight="1" thickBot="1">
      <c r="B20" s="114" t="s">
        <v>9</v>
      </c>
      <c r="C20" s="115" t="s">
        <v>41</v>
      </c>
      <c r="D20" s="116" t="s">
        <v>42</v>
      </c>
      <c r="E20" s="117" t="s">
        <v>15</v>
      </c>
      <c r="F20" s="104">
        <v>41782</v>
      </c>
      <c r="G20" s="118">
        <v>0.5208333333333334</v>
      </c>
      <c r="H20" s="119" t="s">
        <v>29</v>
      </c>
      <c r="I20" s="120" t="s">
        <v>31</v>
      </c>
      <c r="J20" s="104">
        <v>41784</v>
      </c>
      <c r="K20" s="118">
        <v>0.8125</v>
      </c>
      <c r="L20" s="119" t="s">
        <v>29</v>
      </c>
      <c r="M20" s="120" t="s">
        <v>33</v>
      </c>
      <c r="N20" s="121"/>
      <c r="O20" s="122"/>
      <c r="P20" s="123" t="s">
        <v>16</v>
      </c>
      <c r="Q20" s="124" t="s">
        <v>16</v>
      </c>
      <c r="R20" s="125" t="s">
        <v>16</v>
      </c>
      <c r="S20" s="126" t="s">
        <v>16</v>
      </c>
      <c r="T20" s="127" t="s">
        <v>16</v>
      </c>
      <c r="U20" s="128"/>
      <c r="V20" s="197">
        <f>IF(N20="Single",Single_Competition,0)+IF(N20="Twin/Triple",Twin_Triple_Competition,0)+IF(O20="Single",Single_Competition,0)+IF(O20="Twin/Triple",Twin_Triple_Competition,0)+IF(P20="Single",Single_Competition,0)+IF(P20="Twin/Triple",Twin_Triple_Competition,0)+IF(Q20="Single",Single_Competition,0)+IF(Q20="Twin/Triple",Twin_Triple_Competition,0)+IF(R20="Single",Single_Competition,0)+IF(R20="Twin/Triple",Twin_Triple_Competition,0)+IF(S20="Single",Single_TrainingCamp,0)+IF(S20="Twin/Triple",Twin_Triple_TrainingCamp,0)+IF(T20="Single",Single_TrainingCamp,0)+IF(T20="Twin/Triple",Twin_Triple_TrainingCamp,0)+IF(U20="Single",Single_TrainingCamp,0)+IF(U20="Twin/Triple",Twin_Triple_TrainingCamp,0)</f>
        <v>290</v>
      </c>
      <c r="W20" s="200">
        <v>8</v>
      </c>
      <c r="X20" s="201">
        <v>8</v>
      </c>
      <c r="Y20" s="206">
        <f>SUM(V20:X20)</f>
        <v>306</v>
      </c>
      <c r="Z20" s="203" t="s">
        <v>37</v>
      </c>
      <c r="AA20" s="128" t="s">
        <v>36</v>
      </c>
    </row>
    <row r="21" spans="2:27" s="48" customFormat="1" ht="19.5" customHeight="1">
      <c r="B21" s="40">
        <v>1</v>
      </c>
      <c r="C21" s="41"/>
      <c r="D21" s="41"/>
      <c r="E21" s="90"/>
      <c r="F21" s="42"/>
      <c r="G21" s="63"/>
      <c r="H21" s="63"/>
      <c r="I21" s="43"/>
      <c r="J21" s="93"/>
      <c r="K21" s="63"/>
      <c r="L21" s="63"/>
      <c r="M21" s="43"/>
      <c r="N21" s="44"/>
      <c r="O21" s="45"/>
      <c r="P21" s="46"/>
      <c r="Q21" s="46"/>
      <c r="R21" s="47"/>
      <c r="S21" s="70"/>
      <c r="T21" s="68"/>
      <c r="U21" s="68"/>
      <c r="V21" s="193">
        <f>IF(N21="Single",Single_Competition,0)+IF(N21="Twin/Triple",Twin_Triple_Competition,0)+IF(O21="Single",Single_Competition,0)+IF(O21="Twin/Triple",Twin_Triple_Competition,0)+IF(P21="Single",Single_Competition,0)+IF(P21="Twin/Triple",Twin_Triple_Competition,0)+IF(Q21="Single",Single_Competition,0)+IF(Q21="Twin/Triple",Twin_Triple_Competition,0)+IF(R21="Single",Single_Competition,0)+IF(R21="Twin/Triple",Twin_Triple_Competition,0)+IF(S21="Single",Single_TrainingCamp,0)+IF(S21="Twin/Triple",Twin_Triple_TrainingCamp,0)+IF(T21="Single",Single_TrainingCamp,0)+IF(T21="Twin/Triple",Twin_Triple_TrainingCamp,0)+IF(U21="Single",Single_TrainingCamp,0)+IF(U21="Twin/Triple",Twin_Triple_TrainingCamp,0)</f>
        <v>0</v>
      </c>
      <c r="W21" s="219"/>
      <c r="X21" s="207"/>
      <c r="Y21" s="227">
        <f>SUM(V21:X21)</f>
        <v>0</v>
      </c>
      <c r="Z21" s="187"/>
      <c r="AA21" s="183"/>
    </row>
    <row r="22" spans="2:27" s="48" customFormat="1" ht="19.5" customHeight="1">
      <c r="B22" s="49">
        <f>B21+1</f>
        <v>2</v>
      </c>
      <c r="C22" s="50"/>
      <c r="D22" s="50"/>
      <c r="E22" s="91"/>
      <c r="F22" s="96"/>
      <c r="G22" s="64"/>
      <c r="H22" s="64"/>
      <c r="I22" s="65"/>
      <c r="J22" s="94"/>
      <c r="K22" s="64"/>
      <c r="L22" s="64"/>
      <c r="M22" s="65"/>
      <c r="N22" s="51"/>
      <c r="O22" s="52"/>
      <c r="P22" s="53"/>
      <c r="Q22" s="53"/>
      <c r="R22" s="54"/>
      <c r="S22" s="71"/>
      <c r="T22" s="69"/>
      <c r="U22" s="69"/>
      <c r="V22" s="89">
        <f aca="true" t="shared" si="0" ref="V22:V50">IF(N22="Single",Single_Competition,0)+IF(N22="Twin/Triple",Twin_Triple_Competition,0)+IF(O22="Single",Single_Competition,0)+IF(O22="Twin/Triple",Twin_Triple_Competition,0)+IF(P22="Single",Single_Competition,0)+IF(P22="Twin/Triple",Twin_Triple_Competition,0)+IF(Q22="Single",Single_Competition,0)+IF(Q22="Twin/Triple",Twin_Triple_Competition,0)+IF(R22="Single",Single_Competition,0)+IF(R22="Twin/Triple",Twin_Triple_Competition,0)+IF(S22="Single",Single_TrainingCamp,0)+IF(S22="Twin/Triple",Twin_Triple_TrainingCamp,0)+IF(T22="Single",Single_TrainingCamp,0)+IF(T22="Twin/Triple",Twin_Triple_TrainingCamp,0)+IF(U22="Single",Single_TrainingCamp,0)+IF(U22="Twin/Triple",Twin_Triple_TrainingCamp,0)</f>
        <v>0</v>
      </c>
      <c r="W22" s="192"/>
      <c r="X22" s="208"/>
      <c r="Y22" s="228">
        <f aca="true" t="shared" si="1" ref="Y22:Y50">SUM(V22:X22)</f>
        <v>0</v>
      </c>
      <c r="Z22" s="188"/>
      <c r="AA22" s="184"/>
    </row>
    <row r="23" spans="2:27" s="48" customFormat="1" ht="19.5" customHeight="1">
      <c r="B23" s="49">
        <f aca="true" t="shared" si="2" ref="B23:B49">B22+1</f>
        <v>3</v>
      </c>
      <c r="C23" s="50"/>
      <c r="D23" s="50"/>
      <c r="E23" s="91"/>
      <c r="F23" s="96"/>
      <c r="G23" s="64"/>
      <c r="H23" s="64"/>
      <c r="I23" s="65"/>
      <c r="J23" s="94"/>
      <c r="K23" s="64"/>
      <c r="L23" s="64"/>
      <c r="M23" s="65"/>
      <c r="N23" s="51"/>
      <c r="O23" s="52"/>
      <c r="P23" s="53"/>
      <c r="Q23" s="53"/>
      <c r="R23" s="54"/>
      <c r="S23" s="71"/>
      <c r="T23" s="69"/>
      <c r="U23" s="69"/>
      <c r="V23" s="89">
        <f t="shared" si="0"/>
        <v>0</v>
      </c>
      <c r="W23" s="192"/>
      <c r="X23" s="208"/>
      <c r="Y23" s="228">
        <f t="shared" si="1"/>
        <v>0</v>
      </c>
      <c r="Z23" s="188"/>
      <c r="AA23" s="184"/>
    </row>
    <row r="24" spans="2:27" s="48" customFormat="1" ht="19.5" customHeight="1">
      <c r="B24" s="49">
        <f t="shared" si="2"/>
        <v>4</v>
      </c>
      <c r="C24" s="50"/>
      <c r="D24" s="50"/>
      <c r="E24" s="91"/>
      <c r="F24" s="96"/>
      <c r="G24" s="64"/>
      <c r="H24" s="64"/>
      <c r="I24" s="65"/>
      <c r="J24" s="94"/>
      <c r="K24" s="64"/>
      <c r="L24" s="64"/>
      <c r="M24" s="65"/>
      <c r="N24" s="51"/>
      <c r="O24" s="52"/>
      <c r="P24" s="53"/>
      <c r="Q24" s="53"/>
      <c r="R24" s="54"/>
      <c r="S24" s="71"/>
      <c r="T24" s="69"/>
      <c r="U24" s="69"/>
      <c r="V24" s="89">
        <f t="shared" si="0"/>
        <v>0</v>
      </c>
      <c r="W24" s="192"/>
      <c r="X24" s="208"/>
      <c r="Y24" s="228">
        <f t="shared" si="1"/>
        <v>0</v>
      </c>
      <c r="Z24" s="188"/>
      <c r="AA24" s="184"/>
    </row>
    <row r="25" spans="2:27" s="48" customFormat="1" ht="19.5" customHeight="1">
      <c r="B25" s="49">
        <f t="shared" si="2"/>
        <v>5</v>
      </c>
      <c r="C25" s="50"/>
      <c r="D25" s="50"/>
      <c r="E25" s="91"/>
      <c r="F25" s="96"/>
      <c r="G25" s="64"/>
      <c r="H25" s="64"/>
      <c r="I25" s="65"/>
      <c r="J25" s="94"/>
      <c r="K25" s="64"/>
      <c r="L25" s="64"/>
      <c r="M25" s="65"/>
      <c r="N25" s="51"/>
      <c r="O25" s="52"/>
      <c r="P25" s="53"/>
      <c r="Q25" s="53"/>
      <c r="R25" s="54"/>
      <c r="S25" s="71"/>
      <c r="T25" s="69"/>
      <c r="U25" s="69"/>
      <c r="V25" s="89">
        <f t="shared" si="0"/>
        <v>0</v>
      </c>
      <c r="W25" s="192"/>
      <c r="X25" s="208"/>
      <c r="Y25" s="228">
        <f t="shared" si="1"/>
        <v>0</v>
      </c>
      <c r="Z25" s="188"/>
      <c r="AA25" s="184"/>
    </row>
    <row r="26" spans="2:27" s="48" customFormat="1" ht="19.5" customHeight="1">
      <c r="B26" s="49">
        <f t="shared" si="2"/>
        <v>6</v>
      </c>
      <c r="C26" s="50"/>
      <c r="D26" s="50"/>
      <c r="E26" s="91"/>
      <c r="F26" s="96"/>
      <c r="G26" s="64"/>
      <c r="H26" s="64"/>
      <c r="I26" s="65"/>
      <c r="J26" s="94"/>
      <c r="K26" s="64"/>
      <c r="L26" s="64"/>
      <c r="M26" s="65"/>
      <c r="N26" s="51"/>
      <c r="O26" s="52"/>
      <c r="P26" s="53"/>
      <c r="Q26" s="53"/>
      <c r="R26" s="54"/>
      <c r="S26" s="71"/>
      <c r="T26" s="69"/>
      <c r="U26" s="69"/>
      <c r="V26" s="89">
        <f t="shared" si="0"/>
        <v>0</v>
      </c>
      <c r="W26" s="192"/>
      <c r="X26" s="208"/>
      <c r="Y26" s="228">
        <f t="shared" si="1"/>
        <v>0</v>
      </c>
      <c r="Z26" s="188"/>
      <c r="AA26" s="184"/>
    </row>
    <row r="27" spans="2:27" s="48" customFormat="1" ht="19.5" customHeight="1">
      <c r="B27" s="49">
        <f t="shared" si="2"/>
        <v>7</v>
      </c>
      <c r="C27" s="50"/>
      <c r="D27" s="50"/>
      <c r="E27" s="91"/>
      <c r="F27" s="96"/>
      <c r="G27" s="64"/>
      <c r="H27" s="64"/>
      <c r="I27" s="65"/>
      <c r="J27" s="94"/>
      <c r="K27" s="64"/>
      <c r="L27" s="64"/>
      <c r="M27" s="65"/>
      <c r="N27" s="51"/>
      <c r="O27" s="52"/>
      <c r="P27" s="53"/>
      <c r="Q27" s="53"/>
      <c r="R27" s="54"/>
      <c r="S27" s="71"/>
      <c r="T27" s="69"/>
      <c r="U27" s="69"/>
      <c r="V27" s="89">
        <f t="shared" si="0"/>
        <v>0</v>
      </c>
      <c r="W27" s="192"/>
      <c r="X27" s="208"/>
      <c r="Y27" s="228">
        <f t="shared" si="1"/>
        <v>0</v>
      </c>
      <c r="Z27" s="188"/>
      <c r="AA27" s="184"/>
    </row>
    <row r="28" spans="2:27" s="48" customFormat="1" ht="19.5" customHeight="1">
      <c r="B28" s="49">
        <f t="shared" si="2"/>
        <v>8</v>
      </c>
      <c r="C28" s="50"/>
      <c r="D28" s="50"/>
      <c r="E28" s="91"/>
      <c r="F28" s="96"/>
      <c r="G28" s="64"/>
      <c r="H28" s="64"/>
      <c r="I28" s="65"/>
      <c r="J28" s="94"/>
      <c r="K28" s="64"/>
      <c r="L28" s="64"/>
      <c r="M28" s="65"/>
      <c r="N28" s="51"/>
      <c r="O28" s="52"/>
      <c r="P28" s="53"/>
      <c r="Q28" s="53"/>
      <c r="R28" s="54"/>
      <c r="S28" s="71"/>
      <c r="T28" s="69"/>
      <c r="U28" s="69"/>
      <c r="V28" s="89">
        <f t="shared" si="0"/>
        <v>0</v>
      </c>
      <c r="W28" s="192"/>
      <c r="X28" s="208"/>
      <c r="Y28" s="228">
        <f t="shared" si="1"/>
        <v>0</v>
      </c>
      <c r="Z28" s="188"/>
      <c r="AA28" s="184"/>
    </row>
    <row r="29" spans="2:27" s="48" customFormat="1" ht="19.5" customHeight="1">
      <c r="B29" s="49">
        <f t="shared" si="2"/>
        <v>9</v>
      </c>
      <c r="C29" s="50"/>
      <c r="D29" s="50"/>
      <c r="E29" s="91"/>
      <c r="F29" s="96"/>
      <c r="G29" s="64"/>
      <c r="H29" s="64"/>
      <c r="I29" s="65"/>
      <c r="J29" s="94"/>
      <c r="K29" s="64"/>
      <c r="L29" s="64"/>
      <c r="M29" s="65"/>
      <c r="N29" s="51"/>
      <c r="O29" s="52"/>
      <c r="P29" s="53"/>
      <c r="Q29" s="53"/>
      <c r="R29" s="54"/>
      <c r="S29" s="71"/>
      <c r="T29" s="69"/>
      <c r="U29" s="69"/>
      <c r="V29" s="89">
        <f t="shared" si="0"/>
        <v>0</v>
      </c>
      <c r="W29" s="192"/>
      <c r="X29" s="208"/>
      <c r="Y29" s="228">
        <f t="shared" si="1"/>
        <v>0</v>
      </c>
      <c r="Z29" s="188"/>
      <c r="AA29" s="184"/>
    </row>
    <row r="30" spans="2:27" s="48" customFormat="1" ht="19.5" customHeight="1">
      <c r="B30" s="49">
        <f t="shared" si="2"/>
        <v>10</v>
      </c>
      <c r="C30" s="50"/>
      <c r="D30" s="50"/>
      <c r="E30" s="91"/>
      <c r="F30" s="96"/>
      <c r="G30" s="64"/>
      <c r="H30" s="64"/>
      <c r="I30" s="65"/>
      <c r="J30" s="94"/>
      <c r="K30" s="64"/>
      <c r="L30" s="64"/>
      <c r="M30" s="65"/>
      <c r="N30" s="51"/>
      <c r="O30" s="52"/>
      <c r="P30" s="53"/>
      <c r="Q30" s="53"/>
      <c r="R30" s="54"/>
      <c r="S30" s="71"/>
      <c r="T30" s="69"/>
      <c r="U30" s="69"/>
      <c r="V30" s="89">
        <f t="shared" si="0"/>
        <v>0</v>
      </c>
      <c r="W30" s="192"/>
      <c r="X30" s="208"/>
      <c r="Y30" s="228">
        <f t="shared" si="1"/>
        <v>0</v>
      </c>
      <c r="Z30" s="188"/>
      <c r="AA30" s="184"/>
    </row>
    <row r="31" spans="2:27" s="48" customFormat="1" ht="19.5" customHeight="1">
      <c r="B31" s="49">
        <f t="shared" si="2"/>
        <v>11</v>
      </c>
      <c r="C31" s="50"/>
      <c r="D31" s="50"/>
      <c r="E31" s="91"/>
      <c r="F31" s="96"/>
      <c r="G31" s="64"/>
      <c r="H31" s="64"/>
      <c r="I31" s="65"/>
      <c r="J31" s="94"/>
      <c r="K31" s="64"/>
      <c r="L31" s="64"/>
      <c r="M31" s="65"/>
      <c r="N31" s="51"/>
      <c r="O31" s="52"/>
      <c r="P31" s="53"/>
      <c r="Q31" s="53"/>
      <c r="R31" s="54"/>
      <c r="S31" s="71"/>
      <c r="T31" s="69"/>
      <c r="U31" s="69"/>
      <c r="V31" s="89">
        <f t="shared" si="0"/>
        <v>0</v>
      </c>
      <c r="W31" s="192"/>
      <c r="X31" s="208"/>
      <c r="Y31" s="228">
        <f t="shared" si="1"/>
        <v>0</v>
      </c>
      <c r="Z31" s="188"/>
      <c r="AA31" s="184"/>
    </row>
    <row r="32" spans="2:27" s="48" customFormat="1" ht="19.5" customHeight="1">
      <c r="B32" s="49">
        <f t="shared" si="2"/>
        <v>12</v>
      </c>
      <c r="C32" s="50"/>
      <c r="D32" s="50"/>
      <c r="E32" s="91"/>
      <c r="F32" s="96"/>
      <c r="G32" s="64"/>
      <c r="H32" s="64"/>
      <c r="I32" s="65"/>
      <c r="J32" s="94"/>
      <c r="K32" s="64"/>
      <c r="L32" s="64"/>
      <c r="M32" s="65"/>
      <c r="N32" s="51"/>
      <c r="O32" s="52"/>
      <c r="P32" s="53"/>
      <c r="Q32" s="53"/>
      <c r="R32" s="54"/>
      <c r="S32" s="71"/>
      <c r="T32" s="69"/>
      <c r="U32" s="69"/>
      <c r="V32" s="89">
        <f t="shared" si="0"/>
        <v>0</v>
      </c>
      <c r="W32" s="192"/>
      <c r="X32" s="208"/>
      <c r="Y32" s="228">
        <f t="shared" si="1"/>
        <v>0</v>
      </c>
      <c r="Z32" s="188"/>
      <c r="AA32" s="184"/>
    </row>
    <row r="33" spans="2:27" s="48" customFormat="1" ht="19.5" customHeight="1">
      <c r="B33" s="49">
        <f t="shared" si="2"/>
        <v>13</v>
      </c>
      <c r="C33" s="50"/>
      <c r="D33" s="50"/>
      <c r="E33" s="91"/>
      <c r="F33" s="96"/>
      <c r="G33" s="64"/>
      <c r="H33" s="64"/>
      <c r="I33" s="65"/>
      <c r="J33" s="94"/>
      <c r="K33" s="64"/>
      <c r="L33" s="64"/>
      <c r="M33" s="65"/>
      <c r="N33" s="51"/>
      <c r="O33" s="52"/>
      <c r="P33" s="53"/>
      <c r="Q33" s="53"/>
      <c r="R33" s="54"/>
      <c r="S33" s="71"/>
      <c r="T33" s="69"/>
      <c r="U33" s="69"/>
      <c r="V33" s="89">
        <f t="shared" si="0"/>
        <v>0</v>
      </c>
      <c r="W33" s="192"/>
      <c r="X33" s="208"/>
      <c r="Y33" s="228">
        <f t="shared" si="1"/>
        <v>0</v>
      </c>
      <c r="Z33" s="188"/>
      <c r="AA33" s="184"/>
    </row>
    <row r="34" spans="2:27" s="48" customFormat="1" ht="19.5" customHeight="1">
      <c r="B34" s="49">
        <f t="shared" si="2"/>
        <v>14</v>
      </c>
      <c r="C34" s="50"/>
      <c r="D34" s="50"/>
      <c r="E34" s="91"/>
      <c r="F34" s="96"/>
      <c r="G34" s="64"/>
      <c r="H34" s="64"/>
      <c r="I34" s="65"/>
      <c r="J34" s="94"/>
      <c r="K34" s="64"/>
      <c r="L34" s="64"/>
      <c r="M34" s="65"/>
      <c r="N34" s="51"/>
      <c r="O34" s="52"/>
      <c r="P34" s="53"/>
      <c r="Q34" s="53"/>
      <c r="R34" s="54"/>
      <c r="S34" s="71"/>
      <c r="T34" s="69"/>
      <c r="U34" s="69"/>
      <c r="V34" s="89">
        <f t="shared" si="0"/>
        <v>0</v>
      </c>
      <c r="W34" s="192"/>
      <c r="X34" s="208"/>
      <c r="Y34" s="228">
        <f t="shared" si="1"/>
        <v>0</v>
      </c>
      <c r="Z34" s="188"/>
      <c r="AA34" s="184"/>
    </row>
    <row r="35" spans="2:27" s="48" customFormat="1" ht="19.5" customHeight="1">
      <c r="B35" s="49">
        <f t="shared" si="2"/>
        <v>15</v>
      </c>
      <c r="C35" s="50"/>
      <c r="D35" s="50"/>
      <c r="E35" s="91"/>
      <c r="F35" s="96"/>
      <c r="G35" s="64"/>
      <c r="H35" s="64"/>
      <c r="I35" s="65"/>
      <c r="J35" s="94"/>
      <c r="K35" s="64"/>
      <c r="L35" s="64"/>
      <c r="M35" s="65"/>
      <c r="N35" s="51"/>
      <c r="O35" s="52"/>
      <c r="P35" s="53"/>
      <c r="Q35" s="53"/>
      <c r="R35" s="54"/>
      <c r="S35" s="71"/>
      <c r="T35" s="69"/>
      <c r="U35" s="69"/>
      <c r="V35" s="89">
        <f t="shared" si="0"/>
        <v>0</v>
      </c>
      <c r="W35" s="192"/>
      <c r="X35" s="208"/>
      <c r="Y35" s="228">
        <f t="shared" si="1"/>
        <v>0</v>
      </c>
      <c r="Z35" s="188"/>
      <c r="AA35" s="184"/>
    </row>
    <row r="36" spans="2:27" s="48" customFormat="1" ht="19.5" customHeight="1">
      <c r="B36" s="49">
        <f t="shared" si="2"/>
        <v>16</v>
      </c>
      <c r="C36" s="50"/>
      <c r="D36" s="50"/>
      <c r="E36" s="91"/>
      <c r="F36" s="96"/>
      <c r="G36" s="64"/>
      <c r="H36" s="64"/>
      <c r="I36" s="65"/>
      <c r="J36" s="94"/>
      <c r="K36" s="64"/>
      <c r="L36" s="64"/>
      <c r="M36" s="65"/>
      <c r="N36" s="51"/>
      <c r="O36" s="52"/>
      <c r="P36" s="53"/>
      <c r="Q36" s="53"/>
      <c r="R36" s="54"/>
      <c r="S36" s="71"/>
      <c r="T36" s="69"/>
      <c r="U36" s="69"/>
      <c r="V36" s="89">
        <f t="shared" si="0"/>
        <v>0</v>
      </c>
      <c r="W36" s="192"/>
      <c r="X36" s="208"/>
      <c r="Y36" s="228">
        <f t="shared" si="1"/>
        <v>0</v>
      </c>
      <c r="Z36" s="188"/>
      <c r="AA36" s="184"/>
    </row>
    <row r="37" spans="2:27" s="48" customFormat="1" ht="19.5" customHeight="1">
      <c r="B37" s="49">
        <f t="shared" si="2"/>
        <v>17</v>
      </c>
      <c r="C37" s="50"/>
      <c r="D37" s="50"/>
      <c r="E37" s="91"/>
      <c r="F37" s="96"/>
      <c r="G37" s="64"/>
      <c r="H37" s="64"/>
      <c r="I37" s="65"/>
      <c r="J37" s="94"/>
      <c r="K37" s="64"/>
      <c r="L37" s="64"/>
      <c r="M37" s="65"/>
      <c r="N37" s="51"/>
      <c r="O37" s="52"/>
      <c r="P37" s="53"/>
      <c r="Q37" s="53"/>
      <c r="R37" s="54"/>
      <c r="S37" s="71"/>
      <c r="T37" s="69"/>
      <c r="U37" s="69"/>
      <c r="V37" s="89">
        <f t="shared" si="0"/>
        <v>0</v>
      </c>
      <c r="W37" s="192"/>
      <c r="X37" s="208"/>
      <c r="Y37" s="228">
        <f t="shared" si="1"/>
        <v>0</v>
      </c>
      <c r="Z37" s="188"/>
      <c r="AA37" s="184"/>
    </row>
    <row r="38" spans="2:27" s="48" customFormat="1" ht="19.5" customHeight="1">
      <c r="B38" s="49">
        <f t="shared" si="2"/>
        <v>18</v>
      </c>
      <c r="C38" s="50"/>
      <c r="D38" s="50"/>
      <c r="E38" s="91"/>
      <c r="F38" s="96"/>
      <c r="G38" s="64"/>
      <c r="H38" s="64"/>
      <c r="I38" s="65"/>
      <c r="J38" s="94"/>
      <c r="K38" s="64"/>
      <c r="L38" s="64"/>
      <c r="M38" s="65"/>
      <c r="N38" s="51"/>
      <c r="O38" s="52"/>
      <c r="P38" s="53"/>
      <c r="Q38" s="53"/>
      <c r="R38" s="54"/>
      <c r="S38" s="71"/>
      <c r="T38" s="69"/>
      <c r="U38" s="69"/>
      <c r="V38" s="89">
        <f t="shared" si="0"/>
        <v>0</v>
      </c>
      <c r="W38" s="192"/>
      <c r="X38" s="208"/>
      <c r="Y38" s="228">
        <f t="shared" si="1"/>
        <v>0</v>
      </c>
      <c r="Z38" s="188"/>
      <c r="AA38" s="184"/>
    </row>
    <row r="39" spans="2:27" s="48" customFormat="1" ht="19.5" customHeight="1">
      <c r="B39" s="49">
        <f t="shared" si="2"/>
        <v>19</v>
      </c>
      <c r="C39" s="50"/>
      <c r="D39" s="50"/>
      <c r="E39" s="91"/>
      <c r="F39" s="96"/>
      <c r="G39" s="64"/>
      <c r="H39" s="64"/>
      <c r="I39" s="65"/>
      <c r="J39" s="94"/>
      <c r="K39" s="64"/>
      <c r="L39" s="64"/>
      <c r="M39" s="65"/>
      <c r="N39" s="51"/>
      <c r="O39" s="52"/>
      <c r="P39" s="53"/>
      <c r="Q39" s="53"/>
      <c r="R39" s="54"/>
      <c r="S39" s="71"/>
      <c r="T39" s="69"/>
      <c r="U39" s="69"/>
      <c r="V39" s="89">
        <f t="shared" si="0"/>
        <v>0</v>
      </c>
      <c r="W39" s="192"/>
      <c r="X39" s="208"/>
      <c r="Y39" s="228">
        <f t="shared" si="1"/>
        <v>0</v>
      </c>
      <c r="Z39" s="188"/>
      <c r="AA39" s="184"/>
    </row>
    <row r="40" spans="2:27" s="48" customFormat="1" ht="19.5" customHeight="1">
      <c r="B40" s="49">
        <f t="shared" si="2"/>
        <v>20</v>
      </c>
      <c r="C40" s="50"/>
      <c r="D40" s="50"/>
      <c r="E40" s="91"/>
      <c r="F40" s="96"/>
      <c r="G40" s="64"/>
      <c r="H40" s="64"/>
      <c r="I40" s="65"/>
      <c r="J40" s="94"/>
      <c r="K40" s="64"/>
      <c r="L40" s="64"/>
      <c r="M40" s="65"/>
      <c r="N40" s="51"/>
      <c r="O40" s="52"/>
      <c r="P40" s="53"/>
      <c r="Q40" s="53"/>
      <c r="R40" s="54"/>
      <c r="S40" s="71"/>
      <c r="T40" s="69"/>
      <c r="U40" s="69"/>
      <c r="V40" s="89">
        <f t="shared" si="0"/>
        <v>0</v>
      </c>
      <c r="W40" s="192"/>
      <c r="X40" s="208"/>
      <c r="Y40" s="228">
        <f t="shared" si="1"/>
        <v>0</v>
      </c>
      <c r="Z40" s="188"/>
      <c r="AA40" s="184"/>
    </row>
    <row r="41" spans="2:27" s="48" customFormat="1" ht="19.5" customHeight="1">
      <c r="B41" s="49">
        <f t="shared" si="2"/>
        <v>21</v>
      </c>
      <c r="C41" s="50"/>
      <c r="D41" s="50"/>
      <c r="E41" s="91"/>
      <c r="F41" s="96"/>
      <c r="G41" s="64"/>
      <c r="H41" s="64"/>
      <c r="I41" s="65"/>
      <c r="J41" s="94"/>
      <c r="K41" s="64"/>
      <c r="L41" s="64"/>
      <c r="M41" s="65"/>
      <c r="N41" s="51"/>
      <c r="O41" s="52"/>
      <c r="P41" s="53"/>
      <c r="Q41" s="53"/>
      <c r="R41" s="54"/>
      <c r="S41" s="71"/>
      <c r="T41" s="69"/>
      <c r="U41" s="69"/>
      <c r="V41" s="89">
        <f t="shared" si="0"/>
        <v>0</v>
      </c>
      <c r="W41" s="192"/>
      <c r="X41" s="208"/>
      <c r="Y41" s="228">
        <f t="shared" si="1"/>
        <v>0</v>
      </c>
      <c r="Z41" s="188"/>
      <c r="AA41" s="184"/>
    </row>
    <row r="42" spans="2:27" s="48" customFormat="1" ht="19.5" customHeight="1">
      <c r="B42" s="49">
        <f t="shared" si="2"/>
        <v>22</v>
      </c>
      <c r="C42" s="50"/>
      <c r="D42" s="50"/>
      <c r="E42" s="91"/>
      <c r="F42" s="96"/>
      <c r="G42" s="64"/>
      <c r="H42" s="64"/>
      <c r="I42" s="65"/>
      <c r="J42" s="94"/>
      <c r="K42" s="64"/>
      <c r="L42" s="64"/>
      <c r="M42" s="65"/>
      <c r="N42" s="51"/>
      <c r="O42" s="52"/>
      <c r="P42" s="53"/>
      <c r="Q42" s="53"/>
      <c r="R42" s="54"/>
      <c r="S42" s="71"/>
      <c r="T42" s="69"/>
      <c r="U42" s="69"/>
      <c r="V42" s="89">
        <f t="shared" si="0"/>
        <v>0</v>
      </c>
      <c r="W42" s="192"/>
      <c r="X42" s="208"/>
      <c r="Y42" s="228">
        <f t="shared" si="1"/>
        <v>0</v>
      </c>
      <c r="Z42" s="188"/>
      <c r="AA42" s="184"/>
    </row>
    <row r="43" spans="2:27" s="48" customFormat="1" ht="19.5" customHeight="1">
      <c r="B43" s="49">
        <f t="shared" si="2"/>
        <v>23</v>
      </c>
      <c r="C43" s="50"/>
      <c r="D43" s="50"/>
      <c r="E43" s="91"/>
      <c r="F43" s="96"/>
      <c r="G43" s="64"/>
      <c r="H43" s="64"/>
      <c r="I43" s="65"/>
      <c r="J43" s="94"/>
      <c r="K43" s="64"/>
      <c r="L43" s="64"/>
      <c r="M43" s="65"/>
      <c r="N43" s="51"/>
      <c r="O43" s="52"/>
      <c r="P43" s="53"/>
      <c r="Q43" s="53"/>
      <c r="R43" s="54"/>
      <c r="S43" s="71"/>
      <c r="T43" s="69"/>
      <c r="U43" s="69"/>
      <c r="V43" s="89">
        <f t="shared" si="0"/>
        <v>0</v>
      </c>
      <c r="W43" s="192"/>
      <c r="X43" s="208"/>
      <c r="Y43" s="228">
        <f t="shared" si="1"/>
        <v>0</v>
      </c>
      <c r="Z43" s="188"/>
      <c r="AA43" s="184"/>
    </row>
    <row r="44" spans="2:27" s="48" customFormat="1" ht="19.5" customHeight="1">
      <c r="B44" s="49">
        <f t="shared" si="2"/>
        <v>24</v>
      </c>
      <c r="C44" s="50"/>
      <c r="D44" s="50"/>
      <c r="E44" s="91"/>
      <c r="F44" s="96"/>
      <c r="G44" s="64"/>
      <c r="H44" s="64"/>
      <c r="I44" s="65"/>
      <c r="J44" s="94"/>
      <c r="K44" s="64"/>
      <c r="L44" s="64"/>
      <c r="M44" s="65"/>
      <c r="N44" s="51"/>
      <c r="O44" s="52"/>
      <c r="P44" s="53"/>
      <c r="Q44" s="53"/>
      <c r="R44" s="54"/>
      <c r="S44" s="71"/>
      <c r="T44" s="69"/>
      <c r="U44" s="69"/>
      <c r="V44" s="89">
        <f t="shared" si="0"/>
        <v>0</v>
      </c>
      <c r="W44" s="192"/>
      <c r="X44" s="208"/>
      <c r="Y44" s="228">
        <f t="shared" si="1"/>
        <v>0</v>
      </c>
      <c r="Z44" s="188"/>
      <c r="AA44" s="184"/>
    </row>
    <row r="45" spans="2:27" s="48" customFormat="1" ht="19.5" customHeight="1">
      <c r="B45" s="49">
        <f t="shared" si="2"/>
        <v>25</v>
      </c>
      <c r="C45" s="50"/>
      <c r="D45" s="50"/>
      <c r="E45" s="91"/>
      <c r="F45" s="96"/>
      <c r="G45" s="64"/>
      <c r="H45" s="64"/>
      <c r="I45" s="65"/>
      <c r="J45" s="94"/>
      <c r="K45" s="64"/>
      <c r="L45" s="64"/>
      <c r="M45" s="65"/>
      <c r="N45" s="51"/>
      <c r="O45" s="52"/>
      <c r="P45" s="53"/>
      <c r="Q45" s="53"/>
      <c r="R45" s="54"/>
      <c r="S45" s="71"/>
      <c r="T45" s="69"/>
      <c r="U45" s="69"/>
      <c r="V45" s="89">
        <f t="shared" si="0"/>
        <v>0</v>
      </c>
      <c r="W45" s="192"/>
      <c r="X45" s="208"/>
      <c r="Y45" s="228">
        <f t="shared" si="1"/>
        <v>0</v>
      </c>
      <c r="Z45" s="188"/>
      <c r="AA45" s="184"/>
    </row>
    <row r="46" spans="2:27" s="48" customFormat="1" ht="19.5" customHeight="1">
      <c r="B46" s="49">
        <f t="shared" si="2"/>
        <v>26</v>
      </c>
      <c r="C46" s="50"/>
      <c r="D46" s="50"/>
      <c r="E46" s="91"/>
      <c r="F46" s="96"/>
      <c r="G46" s="64"/>
      <c r="H46" s="64"/>
      <c r="I46" s="65"/>
      <c r="J46" s="94"/>
      <c r="K46" s="64"/>
      <c r="L46" s="64"/>
      <c r="M46" s="65"/>
      <c r="N46" s="51"/>
      <c r="O46" s="52"/>
      <c r="P46" s="53"/>
      <c r="Q46" s="53"/>
      <c r="R46" s="54"/>
      <c r="S46" s="71"/>
      <c r="T46" s="69"/>
      <c r="U46" s="69"/>
      <c r="V46" s="89">
        <f t="shared" si="0"/>
        <v>0</v>
      </c>
      <c r="W46" s="192"/>
      <c r="X46" s="208"/>
      <c r="Y46" s="228">
        <f t="shared" si="1"/>
        <v>0</v>
      </c>
      <c r="Z46" s="188"/>
      <c r="AA46" s="184"/>
    </row>
    <row r="47" spans="2:27" s="48" customFormat="1" ht="19.5" customHeight="1">
      <c r="B47" s="49">
        <f t="shared" si="2"/>
        <v>27</v>
      </c>
      <c r="C47" s="50"/>
      <c r="D47" s="50"/>
      <c r="E47" s="91"/>
      <c r="F47" s="96"/>
      <c r="G47" s="64"/>
      <c r="H47" s="64"/>
      <c r="I47" s="65"/>
      <c r="J47" s="94"/>
      <c r="K47" s="64"/>
      <c r="L47" s="64"/>
      <c r="M47" s="65"/>
      <c r="N47" s="51"/>
      <c r="O47" s="52"/>
      <c r="P47" s="53"/>
      <c r="Q47" s="53"/>
      <c r="R47" s="54"/>
      <c r="S47" s="71"/>
      <c r="T47" s="69"/>
      <c r="U47" s="69"/>
      <c r="V47" s="89">
        <f t="shared" si="0"/>
        <v>0</v>
      </c>
      <c r="W47" s="192"/>
      <c r="X47" s="208"/>
      <c r="Y47" s="228">
        <f t="shared" si="1"/>
        <v>0</v>
      </c>
      <c r="Z47" s="188"/>
      <c r="AA47" s="184"/>
    </row>
    <row r="48" spans="2:27" s="48" customFormat="1" ht="19.5" customHeight="1">
      <c r="B48" s="49">
        <f t="shared" si="2"/>
        <v>28</v>
      </c>
      <c r="C48" s="50"/>
      <c r="D48" s="50"/>
      <c r="E48" s="91"/>
      <c r="F48" s="96"/>
      <c r="G48" s="64"/>
      <c r="H48" s="64"/>
      <c r="I48" s="65"/>
      <c r="J48" s="94"/>
      <c r="K48" s="64"/>
      <c r="L48" s="64"/>
      <c r="M48" s="65"/>
      <c r="N48" s="51"/>
      <c r="O48" s="52"/>
      <c r="P48" s="53"/>
      <c r="Q48" s="53"/>
      <c r="R48" s="54"/>
      <c r="S48" s="71"/>
      <c r="T48" s="69"/>
      <c r="U48" s="69"/>
      <c r="V48" s="89">
        <f t="shared" si="0"/>
        <v>0</v>
      </c>
      <c r="W48" s="192"/>
      <c r="X48" s="208"/>
      <c r="Y48" s="228">
        <f t="shared" si="1"/>
        <v>0</v>
      </c>
      <c r="Z48" s="188"/>
      <c r="AA48" s="184"/>
    </row>
    <row r="49" spans="2:27" s="48" customFormat="1" ht="19.5" customHeight="1">
      <c r="B49" s="49">
        <f t="shared" si="2"/>
        <v>29</v>
      </c>
      <c r="C49" s="50"/>
      <c r="D49" s="50"/>
      <c r="E49" s="91"/>
      <c r="F49" s="96"/>
      <c r="G49" s="64"/>
      <c r="H49" s="64"/>
      <c r="I49" s="65"/>
      <c r="J49" s="94"/>
      <c r="K49" s="64"/>
      <c r="L49" s="64"/>
      <c r="M49" s="65"/>
      <c r="N49" s="51"/>
      <c r="O49" s="52"/>
      <c r="P49" s="53"/>
      <c r="Q49" s="53"/>
      <c r="R49" s="54"/>
      <c r="S49" s="71"/>
      <c r="T49" s="69"/>
      <c r="U49" s="69"/>
      <c r="V49" s="89">
        <f t="shared" si="0"/>
        <v>0</v>
      </c>
      <c r="W49" s="192"/>
      <c r="X49" s="208"/>
      <c r="Y49" s="228">
        <f t="shared" si="1"/>
        <v>0</v>
      </c>
      <c r="Z49" s="188"/>
      <c r="AA49" s="184"/>
    </row>
    <row r="50" spans="2:27" s="48" customFormat="1" ht="19.5" customHeight="1" thickBot="1">
      <c r="B50" s="55">
        <f>B49+1</f>
        <v>30</v>
      </c>
      <c r="C50" s="56"/>
      <c r="D50" s="56"/>
      <c r="E50" s="92"/>
      <c r="F50" s="97"/>
      <c r="G50" s="66"/>
      <c r="H50" s="66"/>
      <c r="I50" s="57"/>
      <c r="J50" s="95"/>
      <c r="K50" s="66"/>
      <c r="L50" s="66"/>
      <c r="M50" s="57"/>
      <c r="N50" s="83"/>
      <c r="O50" s="84"/>
      <c r="P50" s="79"/>
      <c r="Q50" s="79"/>
      <c r="R50" s="80"/>
      <c r="S50" s="81"/>
      <c r="T50" s="82"/>
      <c r="U50" s="82"/>
      <c r="V50" s="73">
        <f t="shared" si="0"/>
        <v>0</v>
      </c>
      <c r="W50" s="220"/>
      <c r="X50" s="209"/>
      <c r="Y50" s="229">
        <f t="shared" si="1"/>
        <v>0</v>
      </c>
      <c r="Z50" s="189"/>
      <c r="AA50" s="185"/>
    </row>
    <row r="51" spans="2:25" s="17" customFormat="1" ht="22.5" customHeight="1">
      <c r="B51" s="1"/>
      <c r="C51" s="1"/>
      <c r="D51" s="1"/>
      <c r="E51" s="1"/>
      <c r="F51" s="1"/>
      <c r="G51" s="1"/>
      <c r="H51" s="169" t="s">
        <v>47</v>
      </c>
      <c r="I51" s="169"/>
      <c r="J51" s="1"/>
      <c r="K51" s="1"/>
      <c r="L51" s="1"/>
      <c r="M51" s="1"/>
      <c r="N51" s="129" t="s">
        <v>49</v>
      </c>
      <c r="O51" s="130"/>
      <c r="P51" s="130"/>
      <c r="Q51" s="130"/>
      <c r="R51" s="130"/>
      <c r="S51" s="130"/>
      <c r="T51" s="130"/>
      <c r="U51" s="130"/>
      <c r="V51" s="195">
        <f>SUM(V21:V50)-(SUM(V21:V50)*0.1)</f>
        <v>0</v>
      </c>
      <c r="W51" s="221">
        <f>SUM(W21:W50)</f>
        <v>0</v>
      </c>
      <c r="X51" s="222">
        <f>SUM(X21:X50)</f>
        <v>0</v>
      </c>
      <c r="Y51" s="224">
        <f>SUM(V51:X51)</f>
        <v>0</v>
      </c>
    </row>
    <row r="52" spans="2:25" s="17" customFormat="1" ht="24.75" customHeight="1" thickBot="1">
      <c r="B52" s="149" t="s">
        <v>35</v>
      </c>
      <c r="C52" s="149"/>
      <c r="D52" s="149"/>
      <c r="E52" s="149"/>
      <c r="F52" s="149"/>
      <c r="G52" s="38"/>
      <c r="H52" s="149" t="s">
        <v>51</v>
      </c>
      <c r="I52" s="149"/>
      <c r="J52" s="149"/>
      <c r="K52" s="149"/>
      <c r="L52" s="1"/>
      <c r="M52" s="1"/>
      <c r="N52" s="170" t="s">
        <v>50</v>
      </c>
      <c r="O52" s="171"/>
      <c r="P52" s="171"/>
      <c r="Q52" s="171"/>
      <c r="R52" s="171"/>
      <c r="S52" s="171"/>
      <c r="T52" s="171"/>
      <c r="U52" s="171"/>
      <c r="V52" s="194">
        <f>SUM(V21:V50)</f>
        <v>0</v>
      </c>
      <c r="W52" s="223">
        <f>SUM(W21:W50)</f>
        <v>0</v>
      </c>
      <c r="X52" s="223">
        <f>SUM(X21:X50)</f>
        <v>0</v>
      </c>
      <c r="Y52" s="225">
        <f>SUM(V52:X52)</f>
        <v>0</v>
      </c>
    </row>
    <row r="53" spans="2:27" s="17" customFormat="1" ht="19.5" customHeight="1">
      <c r="B53" s="149"/>
      <c r="C53" s="149"/>
      <c r="D53" s="149"/>
      <c r="E53" s="149"/>
      <c r="F53" s="149"/>
      <c r="G53" s="38"/>
      <c r="H53" s="149"/>
      <c r="I53" s="149"/>
      <c r="J53" s="149"/>
      <c r="K53" s="149"/>
      <c r="L53" s="1"/>
      <c r="M53" s="1"/>
      <c r="N53" s="2"/>
      <c r="O53" s="1"/>
      <c r="P53" s="1"/>
      <c r="Q53" s="1"/>
      <c r="R53" s="2"/>
      <c r="S53" s="2"/>
      <c r="T53" s="2"/>
      <c r="U53" s="2"/>
      <c r="V53" s="18"/>
      <c r="W53" s="2"/>
      <c r="X53" s="2"/>
      <c r="Y53" s="2"/>
      <c r="Z53" s="2"/>
      <c r="AA53" s="2"/>
    </row>
    <row r="54" spans="2:27" s="17" customFormat="1" ht="19.5" customHeight="1">
      <c r="B54" s="149"/>
      <c r="C54" s="149"/>
      <c r="D54" s="149"/>
      <c r="E54" s="149"/>
      <c r="F54" s="149"/>
      <c r="G54" s="38"/>
      <c r="H54" s="149"/>
      <c r="I54" s="149"/>
      <c r="J54" s="149"/>
      <c r="K54" s="149"/>
      <c r="L54" s="37"/>
      <c r="M54" s="37"/>
      <c r="N54" s="2"/>
      <c r="O54" s="1"/>
      <c r="P54" s="1"/>
      <c r="Q54" s="1"/>
      <c r="R54" s="2"/>
      <c r="S54" s="2"/>
      <c r="T54" s="2"/>
      <c r="U54" s="2"/>
      <c r="V54" s="18"/>
      <c r="W54" s="2"/>
      <c r="X54" s="2"/>
      <c r="Y54" s="2"/>
      <c r="Z54" s="2"/>
      <c r="AA54" s="2"/>
    </row>
    <row r="55" spans="2:27" ht="19.5" customHeight="1">
      <c r="B55" s="149"/>
      <c r="C55" s="149"/>
      <c r="D55" s="149"/>
      <c r="E55" s="149"/>
      <c r="F55" s="149"/>
      <c r="G55" s="38"/>
      <c r="H55" s="149"/>
      <c r="I55" s="149"/>
      <c r="J55" s="149"/>
      <c r="K55" s="149"/>
      <c r="L55" s="62"/>
      <c r="M55" s="62"/>
      <c r="N55" s="58"/>
      <c r="Q55" s="3"/>
      <c r="R55" s="3"/>
      <c r="S55" s="3"/>
      <c r="T55" s="59"/>
      <c r="U55" s="1"/>
      <c r="V55" s="3"/>
      <c r="W55" s="1"/>
      <c r="X55" s="1"/>
      <c r="Y55" s="1"/>
      <c r="Z55" s="1"/>
      <c r="AA55" s="1"/>
    </row>
    <row r="56" spans="2:27" ht="21" customHeight="1">
      <c r="B56" s="149"/>
      <c r="C56" s="149"/>
      <c r="D56" s="149"/>
      <c r="E56" s="149"/>
      <c r="F56" s="149"/>
      <c r="G56" s="38"/>
      <c r="H56" s="149"/>
      <c r="I56" s="149"/>
      <c r="J56" s="149"/>
      <c r="K56" s="149"/>
      <c r="L56" s="62"/>
      <c r="M56" s="62"/>
      <c r="N56" s="149"/>
      <c r="O56" s="149"/>
      <c r="P56" s="149"/>
      <c r="Q56" s="149"/>
      <c r="R56" s="149"/>
      <c r="S56" s="38"/>
      <c r="T56" s="149"/>
      <c r="U56" s="149"/>
      <c r="V56" s="149"/>
      <c r="W56" s="18"/>
      <c r="X56" s="18"/>
      <c r="Y56" s="18"/>
      <c r="Z56" s="1"/>
      <c r="AA56" s="1"/>
    </row>
    <row r="57" spans="11:27" ht="21" customHeight="1">
      <c r="K57" s="62"/>
      <c r="L57" s="62"/>
      <c r="M57" s="62"/>
      <c r="N57" s="149"/>
      <c r="O57" s="149"/>
      <c r="P57" s="149"/>
      <c r="Q57" s="149"/>
      <c r="R57" s="149"/>
      <c r="S57" s="38"/>
      <c r="T57" s="149"/>
      <c r="U57" s="149"/>
      <c r="V57" s="149"/>
      <c r="W57" s="18"/>
      <c r="X57" s="18"/>
      <c r="Y57" s="18"/>
      <c r="Z57" s="1"/>
      <c r="AA57" s="1"/>
    </row>
    <row r="58" spans="11:27" ht="21" customHeight="1">
      <c r="K58" s="62"/>
      <c r="L58" s="62"/>
      <c r="M58" s="62"/>
      <c r="N58" s="149"/>
      <c r="O58" s="149"/>
      <c r="P58" s="149"/>
      <c r="Q58" s="149"/>
      <c r="R58" s="149"/>
      <c r="S58" s="38"/>
      <c r="T58" s="149"/>
      <c r="U58" s="149"/>
      <c r="V58" s="149"/>
      <c r="W58" s="18"/>
      <c r="X58" s="18"/>
      <c r="Y58" s="18"/>
      <c r="Z58" s="1"/>
      <c r="AA58" s="1"/>
    </row>
    <row r="59" spans="11:27" ht="21" customHeight="1">
      <c r="K59" s="62"/>
      <c r="L59" s="62"/>
      <c r="M59" s="62"/>
      <c r="N59" s="149"/>
      <c r="O59" s="149"/>
      <c r="P59" s="149"/>
      <c r="Q59" s="149"/>
      <c r="R59" s="149"/>
      <c r="S59" s="38"/>
      <c r="T59" s="149"/>
      <c r="U59" s="149"/>
      <c r="V59" s="149"/>
      <c r="W59" s="18"/>
      <c r="X59" s="18"/>
      <c r="Y59" s="18"/>
      <c r="Z59" s="1"/>
      <c r="AA59" s="1"/>
    </row>
    <row r="60" spans="2:27" ht="21" customHeight="1"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149"/>
      <c r="O60" s="149"/>
      <c r="P60" s="149"/>
      <c r="Q60" s="149"/>
      <c r="R60" s="149"/>
      <c r="S60" s="38"/>
      <c r="T60" s="38"/>
      <c r="U60" s="38"/>
      <c r="V60" s="38"/>
      <c r="W60" s="38"/>
      <c r="X60" s="38"/>
      <c r="Y60" s="38"/>
      <c r="Z60" s="38"/>
      <c r="AA60" s="38"/>
    </row>
    <row r="61" spans="15:27" ht="21" customHeight="1"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</row>
    <row r="62" spans="15:27" ht="19.5" customHeight="1"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</row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</sheetData>
  <sheetProtection password="CC33" sheet="1" selectLockedCells="1"/>
  <mergeCells count="36">
    <mergeCell ref="E2:T2"/>
    <mergeCell ref="E3:T3"/>
    <mergeCell ref="E4:T4"/>
    <mergeCell ref="E5:T5"/>
    <mergeCell ref="E7:T8"/>
    <mergeCell ref="H51:I51"/>
    <mergeCell ref="N51:U51"/>
    <mergeCell ref="B52:F56"/>
    <mergeCell ref="H52:K56"/>
    <mergeCell ref="N52:U52"/>
    <mergeCell ref="N56:R60"/>
    <mergeCell ref="T56:V59"/>
    <mergeCell ref="V15:V18"/>
    <mergeCell ref="W15:X16"/>
    <mergeCell ref="Y15:Y18"/>
    <mergeCell ref="Z15:AA16"/>
    <mergeCell ref="F17:I17"/>
    <mergeCell ref="J17:M17"/>
    <mergeCell ref="N17:R17"/>
    <mergeCell ref="S17:U17"/>
    <mergeCell ref="B11:D11"/>
    <mergeCell ref="B12:E12"/>
    <mergeCell ref="J12:O12"/>
    <mergeCell ref="B15:B18"/>
    <mergeCell ref="C15:C18"/>
    <mergeCell ref="D15:D18"/>
    <mergeCell ref="E15:E18"/>
    <mergeCell ref="F15:M16"/>
    <mergeCell ref="N15:U16"/>
    <mergeCell ref="B1:D1"/>
    <mergeCell ref="B9:D9"/>
    <mergeCell ref="B10:E10"/>
    <mergeCell ref="J10:O10"/>
    <mergeCell ref="Q10:R10"/>
    <mergeCell ref="S10:T10"/>
    <mergeCell ref="B2:D2"/>
  </mergeCells>
  <conditionalFormatting sqref="E19:M50">
    <cfRule type="containsText" priority="2" dxfId="4" operator="containsText" stopIfTrue="1" text="kg">
      <formula>NOT(ISERROR(SEARCH("kg",E19)))</formula>
    </cfRule>
  </conditionalFormatting>
  <conditionalFormatting sqref="Y19:Y50">
    <cfRule type="containsText" priority="1" dxfId="4" operator="containsText" stopIfTrue="1" text="kg">
      <formula>NOT(ISERROR(SEARCH("kg",Y19)))</formula>
    </cfRule>
  </conditionalFormatting>
  <dataValidations count="5">
    <dataValidation type="list" allowBlank="1" showInputMessage="1" showErrorMessage="1" sqref="W19:X50">
      <formula1>"8€"</formula1>
    </dataValidation>
    <dataValidation type="list" allowBlank="1" showInputMessage="1" showErrorMessage="1" sqref="Z19:AA50">
      <formula1>"Yes, No"</formula1>
    </dataValidation>
    <dataValidation type="list" allowBlank="1" showInputMessage="1" showErrorMessage="1" sqref="E19:E50">
      <formula1>"'-55 Kg, '-60 Kg, '-66 Kg, '-73 Kg, '-81 Kg, '-90 Kg, '-100 Kg, '+100 Kg, '-44 Kg, '-48 Kg, '-52 Kg, '-57 Kg, '-63 Kg, '-70 Kg, '-78 Kg, '+78 Kg, Coach, Official, Referee, Medic, Press"</formula1>
    </dataValidation>
    <dataValidation type="list" allowBlank="1" showInputMessage="1" showErrorMessage="1" sqref="N19:U50">
      <formula1>"Single, Twin/Triple"</formula1>
    </dataValidation>
    <dataValidation allowBlank="1" showInputMessage="1" showErrorMessage="1" imeMode="off" sqref="B61:M172 N61:N173 L52:M53 V51:V54 C21:D50 E11:M11 J51:M51 B10 N51:N54 B51:H51 W53:AA54 O53:U54 AB55:IV174 O63:AA173 D13:AA13"/>
  </dataValidations>
  <printOptions horizontalCentered="1" verticalCentered="1"/>
  <pageMargins left="0.2362204724409449" right="0.2" top="0.5" bottom="0.26" header="0.31496062992125984" footer="0.16"/>
  <pageSetup fitToHeight="1" fitToWidth="1" horizontalDpi="600" verticalDpi="600" orientation="landscape" paperSize="9" scale="41" r:id="rId2"/>
  <ignoredErrors>
    <ignoredError sqref="Y41:Y50 Y35:Y40 Y21:Y34 Y19:Y20" unlockedFormula="1"/>
    <ignoredError sqref="W51:X52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Nuno Orvalho</dc:creator>
  <cp:keywords/>
  <dc:description/>
  <cp:lastModifiedBy>TOSHIBA</cp:lastModifiedBy>
  <cp:lastPrinted>2015-02-17T13:25:55Z</cp:lastPrinted>
  <dcterms:created xsi:type="dcterms:W3CDTF">2011-02-16T14:55:02Z</dcterms:created>
  <dcterms:modified xsi:type="dcterms:W3CDTF">2015-02-17T13:31:26Z</dcterms:modified>
  <cp:category/>
  <cp:version/>
  <cp:contentType/>
  <cp:contentStatus/>
</cp:coreProperties>
</file>